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120" windowHeight="11970"/>
  </bookViews>
  <sheets>
    <sheet name="Sheet1" sheetId="1" r:id="rId1"/>
    <sheet name="Sheet3" sheetId="2" r:id="rId2"/>
  </sheets>
  <calcPr calcId="114210"/>
</workbook>
</file>

<file path=xl/calcChain.xml><?xml version="1.0" encoding="utf-8"?>
<calcChain xmlns="http://schemas.openxmlformats.org/spreadsheetml/2006/main">
  <c r="P34" i="2"/>
  <c r="P33"/>
  <c r="P32"/>
  <c r="P31"/>
  <c r="P29"/>
  <c r="P28"/>
  <c r="P26"/>
  <c r="P24"/>
  <c r="P23"/>
  <c r="P22"/>
  <c r="P20"/>
  <c r="P19"/>
  <c r="P18"/>
  <c r="P17"/>
  <c r="P16"/>
  <c r="P15"/>
  <c r="P12"/>
  <c r="P11"/>
  <c r="P10"/>
  <c r="P9"/>
  <c r="P8"/>
  <c r="P7"/>
  <c r="P6"/>
  <c r="P5"/>
  <c r="P4"/>
  <c r="P3"/>
  <c r="P2"/>
  <c r="Q36" i="1"/>
  <c r="Q34"/>
  <c r="Q33"/>
  <c r="Q32"/>
  <c r="Q30"/>
  <c r="Q29"/>
  <c r="Q27"/>
  <c r="Q25"/>
  <c r="Q24"/>
  <c r="Q23"/>
  <c r="Q21"/>
  <c r="Q20"/>
  <c r="Q19"/>
  <c r="Q18"/>
  <c r="Q17"/>
  <c r="Q16"/>
  <c r="Q14"/>
  <c r="Q13"/>
  <c r="Q12"/>
  <c r="Q11"/>
  <c r="Q10"/>
  <c r="Q9"/>
  <c r="Q8"/>
  <c r="Q7"/>
  <c r="Q6"/>
  <c r="Q5"/>
  <c r="Q4"/>
</calcChain>
</file>

<file path=xl/sharedStrings.xml><?xml version="1.0" encoding="utf-8"?>
<sst xmlns="http://schemas.openxmlformats.org/spreadsheetml/2006/main" count="386" uniqueCount="122">
  <si>
    <t>序号</t>
  </si>
  <si>
    <t>姓名</t>
  </si>
  <si>
    <t>性别</t>
  </si>
  <si>
    <t>学号</t>
  </si>
  <si>
    <t>专业</t>
  </si>
  <si>
    <t>平均学分绩点</t>
  </si>
  <si>
    <t>英语</t>
  </si>
  <si>
    <t>外语课程加权成绩</t>
  </si>
  <si>
    <t>数学加权成绩</t>
  </si>
  <si>
    <t>主干课成绩</t>
  </si>
  <si>
    <t>现有加权成绩</t>
  </si>
  <si>
    <t>专业排名</t>
  </si>
  <si>
    <t xml:space="preserve">奖励分 </t>
  </si>
  <si>
    <t>综合评定成绩</t>
  </si>
  <si>
    <t>专业人数</t>
  </si>
  <si>
    <t>资格审核</t>
  </si>
  <si>
    <t>备注</t>
  </si>
  <si>
    <t>四级</t>
  </si>
  <si>
    <t>六级</t>
  </si>
  <si>
    <t>一</t>
  </si>
  <si>
    <t>二</t>
  </si>
  <si>
    <t>三</t>
  </si>
  <si>
    <t>陈逸琳</t>
  </si>
  <si>
    <t>女</t>
  </si>
  <si>
    <t>201821110113</t>
  </si>
  <si>
    <t>商务英语</t>
  </si>
  <si>
    <t>3.94</t>
  </si>
  <si>
    <t>638</t>
  </si>
  <si>
    <t>596</t>
  </si>
  <si>
    <t>通过</t>
  </si>
  <si>
    <t>张浩文</t>
  </si>
  <si>
    <t>201821110283</t>
  </si>
  <si>
    <t>3.89</t>
  </si>
  <si>
    <r>
      <rPr>
        <sz val="12"/>
        <color indexed="8"/>
        <rFont val="宋体"/>
        <charset val="134"/>
      </rPr>
      <t>英语专四</t>
    </r>
    <r>
      <rPr>
        <sz val="12"/>
        <color indexed="8"/>
        <rFont val="Calibri"/>
        <family val="2"/>
      </rPr>
      <t>85</t>
    </r>
  </si>
  <si>
    <t>郭力嘉</t>
  </si>
  <si>
    <t>201821110080</t>
  </si>
  <si>
    <t>胡丽</t>
  </si>
  <si>
    <t>201821110263</t>
  </si>
  <si>
    <t>3.85</t>
  </si>
  <si>
    <t>626</t>
  </si>
  <si>
    <t>574</t>
  </si>
  <si>
    <t>井琳辉</t>
  </si>
  <si>
    <t>201821110065</t>
  </si>
  <si>
    <t>许寅颖</t>
  </si>
  <si>
    <t>201821110132</t>
  </si>
  <si>
    <t>林欣怡</t>
  </si>
  <si>
    <t>201821110133</t>
  </si>
  <si>
    <t>秦伊湄</t>
  </si>
  <si>
    <t>201821110256</t>
  </si>
  <si>
    <t>杨东衡</t>
  </si>
  <si>
    <t>男</t>
  </si>
  <si>
    <t>201821110004</t>
  </si>
  <si>
    <t>李雯</t>
  </si>
  <si>
    <t>201821110078</t>
  </si>
  <si>
    <t>刘涵予</t>
  </si>
  <si>
    <t>201821110242</t>
  </si>
  <si>
    <t>1</t>
  </si>
  <si>
    <t>肖蕾</t>
  </si>
  <si>
    <t>201821110026</t>
  </si>
  <si>
    <t>英语翻译</t>
  </si>
  <si>
    <t>2</t>
  </si>
  <si>
    <t>王淑娣</t>
  </si>
  <si>
    <t>201821110202</t>
  </si>
  <si>
    <t>3</t>
  </si>
  <si>
    <t>饶珊</t>
  </si>
  <si>
    <t>201821110137</t>
  </si>
  <si>
    <t>4</t>
  </si>
  <si>
    <t>赵心童</t>
  </si>
  <si>
    <t>201821110160</t>
  </si>
  <si>
    <t>5</t>
  </si>
  <si>
    <t>章妤</t>
  </si>
  <si>
    <t>201821110136</t>
  </si>
  <si>
    <t>6</t>
  </si>
  <si>
    <t>张鑫丽</t>
  </si>
  <si>
    <t>201821110159</t>
  </si>
  <si>
    <t>王蔚绮</t>
  </si>
  <si>
    <t>201821110185</t>
  </si>
  <si>
    <t>张卓</t>
  </si>
  <si>
    <t>201821110095</t>
  </si>
  <si>
    <t>谢丹迪</t>
  </si>
  <si>
    <t>201821110057</t>
  </si>
  <si>
    <t>516</t>
  </si>
  <si>
    <t>552</t>
  </si>
  <si>
    <t>朱冠兰</t>
  </si>
  <si>
    <t>201821110173</t>
  </si>
  <si>
    <t>日语</t>
  </si>
  <si>
    <t>董立舟</t>
  </si>
  <si>
    <t>201821110111</t>
  </si>
  <si>
    <t>法语</t>
  </si>
  <si>
    <t>范敏</t>
  </si>
  <si>
    <t>201821110179</t>
  </si>
  <si>
    <t>3.83</t>
  </si>
  <si>
    <t>571</t>
  </si>
  <si>
    <t>543</t>
  </si>
  <si>
    <t>89.25</t>
  </si>
  <si>
    <t>95</t>
  </si>
  <si>
    <t>黄姚瑶</t>
  </si>
  <si>
    <t>201821110210</t>
  </si>
  <si>
    <t>俄语</t>
  </si>
  <si>
    <t>胡素莉</t>
  </si>
  <si>
    <t>201821110117</t>
  </si>
  <si>
    <t>姜楠</t>
  </si>
  <si>
    <t>201821110108</t>
  </si>
  <si>
    <t>孙亚楠</t>
  </si>
  <si>
    <t>201821110028</t>
  </si>
  <si>
    <t>替补</t>
  </si>
  <si>
    <t>专业</t>
    <phoneticPr fontId="14" type="noConversion"/>
  </si>
  <si>
    <t>商务英语</t>
    <phoneticPr fontId="14" type="noConversion"/>
  </si>
  <si>
    <t>日语</t>
    <phoneticPr fontId="14" type="noConversion"/>
  </si>
  <si>
    <t>法语</t>
    <phoneticPr fontId="14" type="noConversion"/>
  </si>
  <si>
    <t>俄语</t>
    <phoneticPr fontId="14" type="noConversion"/>
  </si>
  <si>
    <t>学生人数</t>
    <phoneticPr fontId="14" type="noConversion"/>
  </si>
  <si>
    <t>指标</t>
    <phoneticPr fontId="14" type="noConversion"/>
  </si>
  <si>
    <t>英语及英翻</t>
    <phoneticPr fontId="14" type="noConversion"/>
  </si>
  <si>
    <t>经学院推免工作领导小组会议决定：</t>
    <phoneticPr fontId="11" type="noConversion"/>
  </si>
  <si>
    <t>2022届推免生名额分配事宜：</t>
    <phoneticPr fontId="14" type="noConversion"/>
  </si>
  <si>
    <t>本届学院各专业学生总人数：235人。学校依据学院学生总人数的11%下达指标（小数点后不计入，为26人）。学院依据学校的政策，根据各专业学生人数，做出下列各专业指标分配：</t>
    <phoneticPr fontId="14" type="noConversion"/>
  </si>
  <si>
    <t>日语专业三个机动指标，学院进行二次分配原则：商务英语、英语及英翻、俄语专业各一个名额</t>
    <phoneticPr fontId="14" type="noConversion"/>
  </si>
  <si>
    <t>俄语专业根据综合评定成绩排名，第四名学生按替补报学校。</t>
    <phoneticPr fontId="14" type="noConversion"/>
  </si>
  <si>
    <t>1</t>
    <phoneticPr fontId="11" type="noConversion"/>
  </si>
  <si>
    <t>初审情况</t>
  </si>
  <si>
    <r>
      <t>外国语学院</t>
    </r>
    <r>
      <rPr>
        <b/>
        <sz val="22"/>
        <color indexed="8"/>
        <rFont val="Calibri"/>
        <family val="2"/>
      </rPr>
      <t>2022</t>
    </r>
    <r>
      <rPr>
        <b/>
        <sz val="22"/>
        <color indexed="8"/>
        <rFont val="宋体"/>
        <charset val="134"/>
      </rPr>
      <t>届推免生学生审核通过名单</t>
    </r>
    <r>
      <rPr>
        <b/>
        <sz val="22"/>
        <color indexed="8"/>
        <rFont val="Calibri"/>
        <family val="2"/>
      </rPr>
      <t>(</t>
    </r>
    <r>
      <rPr>
        <b/>
        <sz val="22"/>
        <color indexed="8"/>
        <rFont val="宋体"/>
        <charset val="134"/>
      </rPr>
      <t>公示）</t>
    </r>
    <phoneticPr fontId="11" type="noConversion"/>
  </si>
</sst>
</file>

<file path=xl/styles.xml><?xml version="1.0" encoding="utf-8"?>
<styleSheet xmlns="http://schemas.openxmlformats.org/spreadsheetml/2006/main">
  <numFmts count="4">
    <numFmt numFmtId="176" formatCode="0.00_ "/>
    <numFmt numFmtId="177" formatCode="0.00_);[Red]\(0.00\)"/>
    <numFmt numFmtId="178" formatCode="0.0_ "/>
    <numFmt numFmtId="179" formatCode="0_ "/>
  </numFmts>
  <fonts count="18">
    <font>
      <sz val="10"/>
      <color indexed="8"/>
      <name val="等线"/>
      <charset val="134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宋体"/>
      <charset val="134"/>
    </font>
    <font>
      <b/>
      <sz val="12"/>
      <color indexed="10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宋体"/>
      <charset val="134"/>
    </font>
    <font>
      <b/>
      <sz val="11"/>
      <color indexed="8"/>
      <name val="Calibri"/>
      <family val="2"/>
    </font>
    <font>
      <b/>
      <sz val="22"/>
      <color indexed="8"/>
      <name val="宋体"/>
      <charset val="134"/>
    </font>
    <font>
      <b/>
      <sz val="22"/>
      <color indexed="8"/>
      <name val="Calibri"/>
      <family val="2"/>
    </font>
    <font>
      <sz val="9"/>
      <name val="等线"/>
      <charset val="134"/>
    </font>
    <font>
      <sz val="12"/>
      <color indexed="10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b/>
      <sz val="12"/>
      <color indexed="10"/>
      <name val="宋体"/>
      <charset val="134"/>
    </font>
    <font>
      <b/>
      <sz val="14"/>
      <color indexed="8"/>
      <name val="等线"/>
      <charset val="134"/>
    </font>
    <font>
      <b/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28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left" vertical="center"/>
    </xf>
    <xf numFmtId="176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78" fontId="2" fillId="0" borderId="8" xfId="0" applyNumberFormat="1" applyFont="1" applyBorder="1" applyAlignment="1">
      <alignment horizontal="center" vertical="center" wrapText="1"/>
    </xf>
    <xf numFmtId="177" fontId="2" fillId="2" borderId="8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8" fontId="2" fillId="0" borderId="5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178" fontId="2" fillId="0" borderId="9" xfId="0" applyNumberFormat="1" applyFont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center" vertical="center" wrapText="1"/>
    </xf>
    <xf numFmtId="177" fontId="2" fillId="0" borderId="7" xfId="0" applyNumberFormat="1" applyFont="1" applyBorder="1" applyAlignment="1">
      <alignment horizontal="center" vertical="center" wrapText="1"/>
    </xf>
    <xf numFmtId="178" fontId="2" fillId="0" borderId="7" xfId="0" applyNumberFormat="1" applyFont="1" applyBorder="1" applyAlignment="1">
      <alignment horizontal="center" vertical="center" wrapText="1"/>
    </xf>
    <xf numFmtId="177" fontId="2" fillId="2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0" fillId="2" borderId="7" xfId="0" applyFill="1" applyBorder="1" applyAlignment="1">
      <alignment vertical="center"/>
    </xf>
    <xf numFmtId="49" fontId="5" fillId="0" borderId="7" xfId="0" applyNumberFormat="1" applyFont="1" applyBorder="1" applyAlignment="1">
      <alignment horizontal="center" vertical="center" wrapText="1"/>
    </xf>
    <xf numFmtId="177" fontId="6" fillId="0" borderId="7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vertical="center"/>
    </xf>
    <xf numFmtId="49" fontId="10" fillId="0" borderId="0" xfId="0" applyNumberFormat="1" applyFont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78" fontId="2" fillId="0" borderId="3" xfId="0" applyNumberFormat="1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 applyAlignment="1">
      <alignment horizontal="center" vertical="center" wrapText="1"/>
    </xf>
    <xf numFmtId="178" fontId="2" fillId="0" borderId="10" xfId="0" applyNumberFormat="1" applyFont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178" fontId="2" fillId="0" borderId="11" xfId="0" applyNumberFormat="1" applyFont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7" xfId="0" applyFill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top"/>
    </xf>
    <xf numFmtId="177" fontId="2" fillId="0" borderId="2" xfId="0" applyNumberFormat="1" applyFont="1" applyBorder="1" applyAlignment="1">
      <alignment horizontal="left" vertical="center" wrapText="1"/>
    </xf>
    <xf numFmtId="177" fontId="2" fillId="0" borderId="4" xfId="0" applyNumberFormat="1" applyFont="1" applyBorder="1" applyAlignment="1">
      <alignment horizontal="left" vertical="center" wrapText="1"/>
    </xf>
    <xf numFmtId="177" fontId="2" fillId="0" borderId="12" xfId="0" applyNumberFormat="1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177" fontId="6" fillId="0" borderId="12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7" xfId="0" applyNumberFormat="1" applyFont="1" applyFill="1" applyBorder="1" applyAlignment="1">
      <alignment vertical="center"/>
    </xf>
    <xf numFmtId="179" fontId="3" fillId="0" borderId="7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vertical="center"/>
    </xf>
    <xf numFmtId="0" fontId="3" fillId="0" borderId="13" xfId="0" applyNumberFormat="1" applyFont="1" applyFill="1" applyBorder="1" applyAlignment="1">
      <alignment horizontal="center" vertical="center"/>
    </xf>
    <xf numFmtId="179" fontId="3" fillId="0" borderId="13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left" vertical="center"/>
    </xf>
    <xf numFmtId="0" fontId="3" fillId="0" borderId="13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5" fillId="0" borderId="0" xfId="0" applyFont="1" applyAlignment="1">
      <alignment horizontal="justify" vertical="center"/>
    </xf>
    <xf numFmtId="0" fontId="15" fillId="0" borderId="0" xfId="0" applyFont="1" applyAlignment="1">
      <alignment vertical="center"/>
    </xf>
    <xf numFmtId="0" fontId="7" fillId="0" borderId="7" xfId="0" applyNumberFormat="1" applyFont="1" applyFill="1" applyBorder="1" applyAlignment="1">
      <alignment vertical="center"/>
    </xf>
    <xf numFmtId="0" fontId="3" fillId="0" borderId="7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177" fontId="1" fillId="0" borderId="2" xfId="0" applyNumberFormat="1" applyFont="1" applyBorder="1" applyAlignment="1">
      <alignment horizontal="left" vertical="center" wrapText="1"/>
    </xf>
    <xf numFmtId="0" fontId="13" fillId="0" borderId="7" xfId="0" applyNumberFormat="1" applyFont="1" applyFill="1" applyBorder="1" applyAlignment="1">
      <alignment vertical="center"/>
    </xf>
    <xf numFmtId="176" fontId="13" fillId="0" borderId="7" xfId="0" applyNumberFormat="1" applyFont="1" applyFill="1" applyBorder="1" applyAlignment="1">
      <alignment vertical="center"/>
    </xf>
    <xf numFmtId="0" fontId="0" fillId="0" borderId="12" xfId="0" applyNumberFormat="1" applyFill="1" applyBorder="1" applyAlignment="1">
      <alignment vertical="center" wrapText="1"/>
    </xf>
    <xf numFmtId="0" fontId="0" fillId="0" borderId="13" xfId="0" applyNumberFormat="1" applyFill="1" applyBorder="1" applyAlignment="1">
      <alignment vertical="center" wrapText="1"/>
    </xf>
    <xf numFmtId="176" fontId="0" fillId="0" borderId="13" xfId="0" applyNumberFormat="1" applyFill="1" applyBorder="1" applyAlignment="1">
      <alignment vertical="center" wrapText="1"/>
    </xf>
    <xf numFmtId="0" fontId="0" fillId="0" borderId="11" xfId="0" applyNumberFormat="1" applyFill="1" applyBorder="1" applyAlignment="1">
      <alignment vertical="center" wrapText="1"/>
    </xf>
    <xf numFmtId="177" fontId="1" fillId="0" borderId="7" xfId="0" applyNumberFormat="1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6"/>
  <sheetViews>
    <sheetView tabSelected="1" view="pageBreakPreview" workbookViewId="0">
      <pane ySplit="3" topLeftCell="A4" activePane="bottomLeft" state="frozen"/>
      <selection pane="bottomLeft" activeCell="I15" sqref="I15"/>
    </sheetView>
  </sheetViews>
  <sheetFormatPr defaultColWidth="14" defaultRowHeight="12"/>
  <cols>
    <col min="1" max="1" width="6.42578125" customWidth="1"/>
    <col min="2" max="2" width="11.85546875" style="60" customWidth="1"/>
    <col min="3" max="3" width="11.7109375" customWidth="1"/>
    <col min="4" max="4" width="15.7109375" customWidth="1"/>
    <col min="5" max="5" width="11.5703125" customWidth="1"/>
    <col min="6" max="6" width="10" customWidth="1"/>
    <col min="7" max="7" width="13" customWidth="1"/>
    <col min="8" max="8" width="12" customWidth="1"/>
    <col min="9" max="9" width="20.85546875" style="60" customWidth="1"/>
    <col min="10" max="10" width="10" customWidth="1"/>
    <col min="11" max="11" width="12" customWidth="1"/>
    <col min="12" max="13" width="10" customWidth="1"/>
    <col min="14" max="14" width="10" style="61" customWidth="1"/>
    <col min="15" max="16" width="10" customWidth="1"/>
    <col min="17" max="17" width="9" customWidth="1"/>
    <col min="18" max="18" width="6" customWidth="1"/>
    <col min="19" max="19" width="8" customWidth="1"/>
    <col min="20" max="20" width="7" customWidth="1"/>
    <col min="21" max="21" width="9" customWidth="1"/>
  </cols>
  <sheetData>
    <row r="1" spans="1:21" ht="29.1" customHeight="1">
      <c r="A1" s="121" t="s">
        <v>121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3"/>
      <c r="O1" s="122"/>
      <c r="P1" s="122"/>
      <c r="Q1" s="122"/>
      <c r="R1" s="122"/>
      <c r="S1" s="122"/>
      <c r="T1" s="122"/>
      <c r="U1" s="62"/>
    </row>
    <row r="2" spans="1:21" ht="15.95" customHeight="1">
      <c r="A2" s="125" t="s">
        <v>0</v>
      </c>
      <c r="B2" s="126" t="s">
        <v>1</v>
      </c>
      <c r="C2" s="109" t="s">
        <v>2</v>
      </c>
      <c r="D2" s="109" t="s">
        <v>3</v>
      </c>
      <c r="E2" s="109" t="s">
        <v>4</v>
      </c>
      <c r="F2" s="109" t="s">
        <v>5</v>
      </c>
      <c r="G2" s="109" t="s">
        <v>6</v>
      </c>
      <c r="H2" s="109"/>
      <c r="I2" s="112" t="s">
        <v>7</v>
      </c>
      <c r="J2" s="119" t="s">
        <v>8</v>
      </c>
      <c r="K2" s="124" t="s">
        <v>9</v>
      </c>
      <c r="L2" s="109"/>
      <c r="M2" s="109"/>
      <c r="N2" s="120" t="s">
        <v>10</v>
      </c>
      <c r="O2" s="127" t="s">
        <v>11</v>
      </c>
      <c r="P2" s="109" t="s">
        <v>12</v>
      </c>
      <c r="Q2" s="108" t="s">
        <v>13</v>
      </c>
      <c r="R2" s="109" t="s">
        <v>14</v>
      </c>
      <c r="S2" s="105" t="s">
        <v>120</v>
      </c>
      <c r="T2" s="107" t="s">
        <v>16</v>
      </c>
      <c r="U2" s="79"/>
    </row>
    <row r="3" spans="1:21" ht="17.100000000000001" customHeight="1">
      <c r="A3" s="125"/>
      <c r="B3" s="126"/>
      <c r="C3" s="109"/>
      <c r="D3" s="109"/>
      <c r="E3" s="109"/>
      <c r="F3" s="109"/>
      <c r="G3" s="3" t="s">
        <v>17</v>
      </c>
      <c r="H3" s="3" t="s">
        <v>18</v>
      </c>
      <c r="I3" s="112"/>
      <c r="J3" s="119"/>
      <c r="K3" s="63" t="s">
        <v>19</v>
      </c>
      <c r="L3" s="3" t="s">
        <v>20</v>
      </c>
      <c r="M3" s="3" t="s">
        <v>21</v>
      </c>
      <c r="N3" s="120"/>
      <c r="O3" s="127"/>
      <c r="P3" s="109"/>
      <c r="Q3" s="108"/>
      <c r="R3" s="109"/>
      <c r="S3" s="106"/>
      <c r="T3" s="107"/>
      <c r="U3" s="79"/>
    </row>
    <row r="4" spans="1:21" ht="17.100000000000001" customHeight="1">
      <c r="A4" s="4">
        <v>1</v>
      </c>
      <c r="B4" s="5" t="s">
        <v>22</v>
      </c>
      <c r="C4" s="6" t="s">
        <v>23</v>
      </c>
      <c r="D4" s="7" t="s">
        <v>24</v>
      </c>
      <c r="E4" s="7" t="s">
        <v>25</v>
      </c>
      <c r="F4" s="7" t="s">
        <v>26</v>
      </c>
      <c r="G4" s="7" t="s">
        <v>27</v>
      </c>
      <c r="H4" s="7" t="s">
        <v>28</v>
      </c>
      <c r="I4" s="82">
        <v>96.5</v>
      </c>
      <c r="J4" s="18"/>
      <c r="K4" s="64">
        <v>89</v>
      </c>
      <c r="L4" s="27">
        <v>90</v>
      </c>
      <c r="M4" s="27">
        <v>95</v>
      </c>
      <c r="N4" s="65">
        <v>92.81</v>
      </c>
      <c r="O4" s="9">
        <v>1</v>
      </c>
      <c r="P4" s="29">
        <v>25</v>
      </c>
      <c r="Q4" s="26">
        <f t="shared" ref="Q4:Q14" si="0">N4*0.85+P4*0.15</f>
        <v>82.638499999999993</v>
      </c>
      <c r="R4" s="9">
        <v>87</v>
      </c>
      <c r="S4" s="52" t="s">
        <v>29</v>
      </c>
      <c r="T4" s="53"/>
      <c r="U4" s="79"/>
    </row>
    <row r="5" spans="1:21" ht="17.100000000000001" customHeight="1">
      <c r="A5" s="4">
        <v>2</v>
      </c>
      <c r="B5" s="5" t="s">
        <v>30</v>
      </c>
      <c r="C5" s="6" t="s">
        <v>23</v>
      </c>
      <c r="D5" s="7" t="s">
        <v>31</v>
      </c>
      <c r="E5" s="7" t="s">
        <v>25</v>
      </c>
      <c r="F5" s="7" t="s">
        <v>32</v>
      </c>
      <c r="G5" s="8" t="s">
        <v>33</v>
      </c>
      <c r="H5" s="7"/>
      <c r="I5" s="82">
        <v>97</v>
      </c>
      <c r="J5" s="18"/>
      <c r="K5" s="64">
        <v>89</v>
      </c>
      <c r="L5" s="27">
        <v>98</v>
      </c>
      <c r="M5" s="30">
        <v>95</v>
      </c>
      <c r="N5" s="66">
        <v>92.21</v>
      </c>
      <c r="O5" s="32">
        <v>4</v>
      </c>
      <c r="P5" s="33">
        <v>25</v>
      </c>
      <c r="Q5" s="26">
        <f t="shared" si="0"/>
        <v>82.128499999999988</v>
      </c>
      <c r="R5" s="9">
        <v>87</v>
      </c>
      <c r="S5" s="52" t="s">
        <v>29</v>
      </c>
      <c r="T5" s="54"/>
      <c r="U5" s="79"/>
    </row>
    <row r="6" spans="1:21" ht="17.100000000000001" customHeight="1">
      <c r="A6" s="4">
        <v>3</v>
      </c>
      <c r="B6" s="5" t="s">
        <v>34</v>
      </c>
      <c r="C6" s="6" t="s">
        <v>23</v>
      </c>
      <c r="D6" s="7" t="s">
        <v>35</v>
      </c>
      <c r="E6" s="7" t="s">
        <v>25</v>
      </c>
      <c r="F6" s="9">
        <v>3.86</v>
      </c>
      <c r="G6" s="9">
        <v>587</v>
      </c>
      <c r="H6" s="9">
        <v>581</v>
      </c>
      <c r="I6" s="82">
        <v>97</v>
      </c>
      <c r="J6" s="18"/>
      <c r="K6" s="64">
        <v>90</v>
      </c>
      <c r="L6" s="27">
        <v>92</v>
      </c>
      <c r="M6" s="27">
        <v>93</v>
      </c>
      <c r="N6" s="65">
        <v>91.8</v>
      </c>
      <c r="O6" s="9">
        <v>6</v>
      </c>
      <c r="P6" s="67">
        <v>25</v>
      </c>
      <c r="Q6" s="26">
        <f t="shared" si="0"/>
        <v>81.78</v>
      </c>
      <c r="R6" s="9">
        <v>87</v>
      </c>
      <c r="S6" s="52" t="s">
        <v>29</v>
      </c>
      <c r="T6" s="53"/>
      <c r="U6" s="79"/>
    </row>
    <row r="7" spans="1:21" ht="17.100000000000001" customHeight="1">
      <c r="A7" s="4">
        <v>4</v>
      </c>
      <c r="B7" s="5" t="s">
        <v>36</v>
      </c>
      <c r="C7" s="6" t="s">
        <v>23</v>
      </c>
      <c r="D7" s="7" t="s">
        <v>37</v>
      </c>
      <c r="E7" s="7" t="s">
        <v>25</v>
      </c>
      <c r="F7" s="7" t="s">
        <v>38</v>
      </c>
      <c r="G7" s="7" t="s">
        <v>39</v>
      </c>
      <c r="H7" s="7" t="s">
        <v>40</v>
      </c>
      <c r="I7" s="82">
        <v>97.5</v>
      </c>
      <c r="J7" s="18"/>
      <c r="K7" s="64">
        <v>88.5</v>
      </c>
      <c r="L7" s="27">
        <v>95</v>
      </c>
      <c r="M7" s="27">
        <v>93</v>
      </c>
      <c r="N7" s="65">
        <v>91.72</v>
      </c>
      <c r="O7" s="9">
        <v>8</v>
      </c>
      <c r="P7" s="29">
        <v>25</v>
      </c>
      <c r="Q7" s="26">
        <f t="shared" si="0"/>
        <v>81.712000000000003</v>
      </c>
      <c r="R7" s="9">
        <v>87</v>
      </c>
      <c r="S7" s="52" t="s">
        <v>29</v>
      </c>
      <c r="T7" s="53"/>
      <c r="U7" s="79"/>
    </row>
    <row r="8" spans="1:21" ht="17.100000000000001" customHeight="1">
      <c r="A8" s="4">
        <v>5</v>
      </c>
      <c r="B8" s="5" t="s">
        <v>41</v>
      </c>
      <c r="C8" s="6" t="s">
        <v>23</v>
      </c>
      <c r="D8" s="7" t="s">
        <v>42</v>
      </c>
      <c r="E8" s="7" t="s">
        <v>25</v>
      </c>
      <c r="F8" s="9">
        <v>3.91</v>
      </c>
      <c r="G8" s="9">
        <v>639</v>
      </c>
      <c r="H8" s="9">
        <v>674</v>
      </c>
      <c r="I8" s="82">
        <v>95.5</v>
      </c>
      <c r="J8" s="18"/>
      <c r="K8" s="64">
        <v>91</v>
      </c>
      <c r="L8" s="27">
        <v>92</v>
      </c>
      <c r="M8" s="27">
        <v>95</v>
      </c>
      <c r="N8" s="65">
        <v>91.77</v>
      </c>
      <c r="O8" s="9">
        <v>7</v>
      </c>
      <c r="P8" s="29">
        <v>24</v>
      </c>
      <c r="Q8" s="26">
        <f t="shared" si="0"/>
        <v>81.604499999999987</v>
      </c>
      <c r="R8" s="9">
        <v>87</v>
      </c>
      <c r="S8" s="52" t="s">
        <v>29</v>
      </c>
      <c r="T8" s="53"/>
      <c r="U8" s="79"/>
    </row>
    <row r="9" spans="1:21" ht="17.100000000000001" customHeight="1">
      <c r="A9" s="4">
        <v>6</v>
      </c>
      <c r="B9" s="5" t="s">
        <v>43</v>
      </c>
      <c r="C9" s="6" t="s">
        <v>23</v>
      </c>
      <c r="D9" s="7" t="s">
        <v>44</v>
      </c>
      <c r="E9" s="7" t="s">
        <v>25</v>
      </c>
      <c r="F9" s="9">
        <v>3.92</v>
      </c>
      <c r="G9" s="9">
        <v>586</v>
      </c>
      <c r="H9" s="9">
        <v>604</v>
      </c>
      <c r="I9" s="82">
        <v>98</v>
      </c>
      <c r="J9" s="18"/>
      <c r="K9" s="64">
        <v>89</v>
      </c>
      <c r="L9" s="27">
        <v>93</v>
      </c>
      <c r="M9" s="27">
        <v>93</v>
      </c>
      <c r="N9" s="65">
        <v>91.56</v>
      </c>
      <c r="O9" s="9">
        <v>9</v>
      </c>
      <c r="P9" s="29">
        <v>23.5</v>
      </c>
      <c r="Q9" s="26">
        <f t="shared" si="0"/>
        <v>81.350999999999999</v>
      </c>
      <c r="R9" s="9">
        <v>87</v>
      </c>
      <c r="S9" s="52" t="s">
        <v>29</v>
      </c>
      <c r="T9" s="53"/>
      <c r="U9" s="79"/>
    </row>
    <row r="10" spans="1:21" ht="17.100000000000001" customHeight="1">
      <c r="A10" s="4">
        <v>7</v>
      </c>
      <c r="B10" s="5" t="s">
        <v>45</v>
      </c>
      <c r="C10" s="6" t="s">
        <v>23</v>
      </c>
      <c r="D10" s="7" t="s">
        <v>46</v>
      </c>
      <c r="E10" s="7" t="s">
        <v>25</v>
      </c>
      <c r="F10" s="9">
        <v>3.89</v>
      </c>
      <c r="G10" s="9">
        <v>589</v>
      </c>
      <c r="H10" s="9">
        <v>588</v>
      </c>
      <c r="I10" s="82">
        <v>95.5</v>
      </c>
      <c r="J10" s="18"/>
      <c r="K10" s="64">
        <v>88.5</v>
      </c>
      <c r="L10" s="27">
        <v>95</v>
      </c>
      <c r="M10" s="27">
        <v>94</v>
      </c>
      <c r="N10" s="65">
        <v>91.87</v>
      </c>
      <c r="O10" s="9">
        <v>5</v>
      </c>
      <c r="P10" s="29">
        <v>21.5</v>
      </c>
      <c r="Q10" s="26">
        <f t="shared" si="0"/>
        <v>81.314499999999995</v>
      </c>
      <c r="R10" s="9">
        <v>87</v>
      </c>
      <c r="S10" s="52" t="s">
        <v>29</v>
      </c>
      <c r="T10" s="53"/>
      <c r="U10" s="79"/>
    </row>
    <row r="11" spans="1:21" ht="17.100000000000001" customHeight="1">
      <c r="A11" s="4">
        <v>8</v>
      </c>
      <c r="B11" s="5" t="s">
        <v>47</v>
      </c>
      <c r="C11" s="6" t="s">
        <v>23</v>
      </c>
      <c r="D11" s="7" t="s">
        <v>48</v>
      </c>
      <c r="E11" s="7" t="s">
        <v>25</v>
      </c>
      <c r="F11" s="9">
        <v>3.85</v>
      </c>
      <c r="G11" s="9">
        <v>639</v>
      </c>
      <c r="H11" s="9">
        <v>623</v>
      </c>
      <c r="I11" s="82">
        <v>96.5</v>
      </c>
      <c r="J11" s="18"/>
      <c r="K11" s="64">
        <v>88</v>
      </c>
      <c r="L11" s="27">
        <v>93</v>
      </c>
      <c r="M11" s="27">
        <v>94</v>
      </c>
      <c r="N11" s="65">
        <v>91.35</v>
      </c>
      <c r="O11" s="9">
        <v>12</v>
      </c>
      <c r="P11" s="29">
        <v>16</v>
      </c>
      <c r="Q11" s="26">
        <f t="shared" si="0"/>
        <v>80.047499999999999</v>
      </c>
      <c r="R11" s="9">
        <v>87</v>
      </c>
      <c r="S11" s="52" t="s">
        <v>29</v>
      </c>
      <c r="T11" s="53"/>
      <c r="U11" s="79"/>
    </row>
    <row r="12" spans="1:21" ht="17.100000000000001" customHeight="1">
      <c r="A12" s="4">
        <v>9</v>
      </c>
      <c r="B12" s="5" t="s">
        <v>49</v>
      </c>
      <c r="C12" s="6" t="s">
        <v>50</v>
      </c>
      <c r="D12" s="7" t="s">
        <v>51</v>
      </c>
      <c r="E12" s="7" t="s">
        <v>25</v>
      </c>
      <c r="F12" s="9">
        <v>3.83</v>
      </c>
      <c r="G12" s="9">
        <v>616</v>
      </c>
      <c r="H12" s="9">
        <v>634</v>
      </c>
      <c r="I12" s="82">
        <v>96.5</v>
      </c>
      <c r="J12" s="18"/>
      <c r="K12" s="68">
        <v>89</v>
      </c>
      <c r="L12" s="35">
        <v>95</v>
      </c>
      <c r="M12" s="35">
        <v>93</v>
      </c>
      <c r="N12" s="65">
        <v>90.58</v>
      </c>
      <c r="O12" s="9">
        <v>16</v>
      </c>
      <c r="P12" s="29">
        <v>16.5</v>
      </c>
      <c r="Q12" s="26">
        <f t="shared" si="0"/>
        <v>79.467999999999989</v>
      </c>
      <c r="R12" s="9">
        <v>87</v>
      </c>
      <c r="S12" s="52" t="s">
        <v>29</v>
      </c>
      <c r="T12" s="53"/>
      <c r="U12" s="79"/>
    </row>
    <row r="13" spans="1:21" ht="15.95" customHeight="1">
      <c r="A13" s="4">
        <v>10</v>
      </c>
      <c r="B13" s="11" t="s">
        <v>52</v>
      </c>
      <c r="C13" s="12" t="s">
        <v>23</v>
      </c>
      <c r="D13" s="13" t="s">
        <v>53</v>
      </c>
      <c r="E13" s="13" t="s">
        <v>25</v>
      </c>
      <c r="F13" s="14">
        <v>3.88</v>
      </c>
      <c r="G13" s="14">
        <v>646</v>
      </c>
      <c r="H13" s="14">
        <v>573</v>
      </c>
      <c r="I13" s="83">
        <v>96.5</v>
      </c>
      <c r="J13" s="18"/>
      <c r="K13" s="69">
        <v>86.5</v>
      </c>
      <c r="L13" s="37">
        <v>93</v>
      </c>
      <c r="M13" s="37">
        <v>95</v>
      </c>
      <c r="N13" s="70">
        <v>91.36</v>
      </c>
      <c r="O13" s="14">
        <v>11</v>
      </c>
      <c r="P13" s="39">
        <v>11</v>
      </c>
      <c r="Q13" s="40">
        <f t="shared" si="0"/>
        <v>79.305999999999997</v>
      </c>
      <c r="R13" s="14">
        <v>87</v>
      </c>
      <c r="S13" s="55" t="s">
        <v>29</v>
      </c>
      <c r="T13" s="56"/>
      <c r="U13" s="79"/>
    </row>
    <row r="14" spans="1:21" ht="15.95" customHeight="1">
      <c r="A14" s="4">
        <v>11</v>
      </c>
      <c r="B14" s="16" t="s">
        <v>54</v>
      </c>
      <c r="C14" s="17" t="s">
        <v>23</v>
      </c>
      <c r="D14" s="17" t="s">
        <v>55</v>
      </c>
      <c r="E14" s="17" t="s">
        <v>25</v>
      </c>
      <c r="F14" s="15">
        <v>3.84</v>
      </c>
      <c r="G14" s="15">
        <v>542</v>
      </c>
      <c r="H14" s="15">
        <v>558</v>
      </c>
      <c r="I14" s="84">
        <v>97.5</v>
      </c>
      <c r="J14" s="18"/>
      <c r="K14" s="71">
        <v>92</v>
      </c>
      <c r="L14" s="42">
        <v>93</v>
      </c>
      <c r="M14" s="42">
        <v>89</v>
      </c>
      <c r="N14" s="72">
        <v>90.86</v>
      </c>
      <c r="O14" s="15">
        <v>13</v>
      </c>
      <c r="P14" s="44">
        <v>0.5</v>
      </c>
      <c r="Q14" s="41">
        <f t="shared" si="0"/>
        <v>77.305999999999997</v>
      </c>
      <c r="R14" s="15">
        <v>87</v>
      </c>
      <c r="S14" s="57" t="s">
        <v>29</v>
      </c>
      <c r="T14" s="58"/>
      <c r="U14" s="79"/>
    </row>
    <row r="15" spans="1:21">
      <c r="A15" s="18"/>
      <c r="B15" s="19"/>
      <c r="C15" s="18"/>
      <c r="D15" s="18"/>
      <c r="E15" s="18"/>
      <c r="F15" s="18"/>
      <c r="G15" s="18"/>
      <c r="H15" s="18"/>
      <c r="I15" s="85"/>
      <c r="J15" s="18"/>
      <c r="K15" s="73"/>
      <c r="L15" s="18"/>
      <c r="M15" s="18"/>
      <c r="N15" s="74"/>
      <c r="O15" s="18"/>
      <c r="P15" s="18"/>
      <c r="Q15" s="18"/>
      <c r="R15" s="18"/>
      <c r="S15" s="18"/>
      <c r="T15" s="18"/>
    </row>
    <row r="16" spans="1:21" ht="15.95" customHeight="1">
      <c r="A16" s="17" t="s">
        <v>56</v>
      </c>
      <c r="B16" s="16" t="s">
        <v>57</v>
      </c>
      <c r="C16" s="17" t="s">
        <v>23</v>
      </c>
      <c r="D16" s="17" t="s">
        <v>58</v>
      </c>
      <c r="E16" s="17" t="s">
        <v>59</v>
      </c>
      <c r="F16" s="15">
        <v>3.94</v>
      </c>
      <c r="G16" s="15">
        <v>629</v>
      </c>
      <c r="H16" s="15">
        <v>589</v>
      </c>
      <c r="I16" s="86">
        <v>95.5</v>
      </c>
      <c r="J16" s="18"/>
      <c r="K16" s="75">
        <v>91.25</v>
      </c>
      <c r="L16" s="15">
        <v>95</v>
      </c>
      <c r="M16" s="15">
        <v>95</v>
      </c>
      <c r="N16" s="72">
        <v>92.41</v>
      </c>
      <c r="O16" s="15">
        <v>1</v>
      </c>
      <c r="P16" s="44">
        <v>25</v>
      </c>
      <c r="Q16" s="41">
        <f t="shared" ref="Q16:Q21" si="1">N16*0.85+P16*0.15</f>
        <v>82.29849999999999</v>
      </c>
      <c r="R16" s="15">
        <v>40</v>
      </c>
      <c r="S16" s="57" t="s">
        <v>29</v>
      </c>
      <c r="T16" s="58"/>
      <c r="U16" s="79"/>
    </row>
    <row r="17" spans="1:21" ht="15.95" customHeight="1">
      <c r="A17" s="17" t="s">
        <v>60</v>
      </c>
      <c r="B17" s="16" t="s">
        <v>61</v>
      </c>
      <c r="C17" s="17" t="s">
        <v>23</v>
      </c>
      <c r="D17" s="17" t="s">
        <v>62</v>
      </c>
      <c r="E17" s="17" t="s">
        <v>59</v>
      </c>
      <c r="F17" s="15">
        <v>3.87</v>
      </c>
      <c r="G17" s="15">
        <v>682</v>
      </c>
      <c r="H17" s="15">
        <v>594</v>
      </c>
      <c r="I17" s="84">
        <v>94.5</v>
      </c>
      <c r="J17" s="18"/>
      <c r="K17" s="75">
        <v>88.75</v>
      </c>
      <c r="L17" s="15">
        <v>91</v>
      </c>
      <c r="M17" s="15">
        <v>94</v>
      </c>
      <c r="N17" s="72">
        <v>90.69</v>
      </c>
      <c r="O17" s="15">
        <v>5</v>
      </c>
      <c r="P17" s="44">
        <v>25</v>
      </c>
      <c r="Q17" s="41">
        <f t="shared" si="1"/>
        <v>80.836500000000001</v>
      </c>
      <c r="R17" s="15">
        <v>40</v>
      </c>
      <c r="S17" s="57" t="s">
        <v>29</v>
      </c>
      <c r="T17" s="58"/>
      <c r="U17" s="79"/>
    </row>
    <row r="18" spans="1:21" ht="15.95" customHeight="1">
      <c r="A18" s="17" t="s">
        <v>63</v>
      </c>
      <c r="B18" s="16" t="s">
        <v>64</v>
      </c>
      <c r="C18" s="17" t="s">
        <v>23</v>
      </c>
      <c r="D18" s="17" t="s">
        <v>65</v>
      </c>
      <c r="E18" s="17" t="s">
        <v>59</v>
      </c>
      <c r="F18" s="15">
        <v>3.86</v>
      </c>
      <c r="G18" s="15">
        <v>587</v>
      </c>
      <c r="H18" s="15">
        <v>589</v>
      </c>
      <c r="I18" s="84">
        <v>87.5</v>
      </c>
      <c r="J18" s="18"/>
      <c r="K18" s="75">
        <v>91</v>
      </c>
      <c r="L18" s="15">
        <v>95</v>
      </c>
      <c r="M18" s="15">
        <v>94</v>
      </c>
      <c r="N18" s="72">
        <v>90.93</v>
      </c>
      <c r="O18" s="15">
        <v>4</v>
      </c>
      <c r="P18" s="44">
        <v>21</v>
      </c>
      <c r="Q18" s="41">
        <f t="shared" si="1"/>
        <v>80.440500000000014</v>
      </c>
      <c r="R18" s="15">
        <v>40</v>
      </c>
      <c r="S18" s="57" t="s">
        <v>29</v>
      </c>
      <c r="T18" s="58"/>
      <c r="U18" s="79"/>
    </row>
    <row r="19" spans="1:21" ht="15.95" customHeight="1">
      <c r="A19" s="17" t="s">
        <v>66</v>
      </c>
      <c r="B19" s="16" t="s">
        <v>67</v>
      </c>
      <c r="C19" s="17" t="s">
        <v>23</v>
      </c>
      <c r="D19" s="17" t="s">
        <v>68</v>
      </c>
      <c r="E19" s="17" t="s">
        <v>59</v>
      </c>
      <c r="F19" s="15">
        <v>3.82</v>
      </c>
      <c r="G19" s="15">
        <v>597</v>
      </c>
      <c r="H19" s="15">
        <v>540</v>
      </c>
      <c r="I19" s="84">
        <v>93.5</v>
      </c>
      <c r="J19" s="18"/>
      <c r="K19" s="75">
        <v>87.75</v>
      </c>
      <c r="L19" s="15">
        <v>95</v>
      </c>
      <c r="M19" s="15">
        <v>94</v>
      </c>
      <c r="N19" s="72">
        <v>90.67</v>
      </c>
      <c r="O19" s="15">
        <v>6</v>
      </c>
      <c r="P19" s="44">
        <v>22.5</v>
      </c>
      <c r="Q19" s="41">
        <f t="shared" si="1"/>
        <v>80.444500000000005</v>
      </c>
      <c r="R19" s="15">
        <v>40</v>
      </c>
      <c r="S19" s="57" t="s">
        <v>29</v>
      </c>
      <c r="T19" s="58"/>
      <c r="U19" s="79"/>
    </row>
    <row r="20" spans="1:21" ht="15.95" customHeight="1">
      <c r="A20" s="17" t="s">
        <v>69</v>
      </c>
      <c r="B20" s="16" t="s">
        <v>70</v>
      </c>
      <c r="C20" s="17" t="s">
        <v>23</v>
      </c>
      <c r="D20" s="17" t="s">
        <v>71</v>
      </c>
      <c r="E20" s="17" t="s">
        <v>59</v>
      </c>
      <c r="F20" s="20">
        <v>3.78</v>
      </c>
      <c r="G20" s="15">
        <v>643</v>
      </c>
      <c r="H20" s="15">
        <v>627</v>
      </c>
      <c r="I20" s="84">
        <v>91</v>
      </c>
      <c r="J20" s="18"/>
      <c r="K20" s="71">
        <v>89.5</v>
      </c>
      <c r="L20" s="42">
        <v>92</v>
      </c>
      <c r="M20" s="42">
        <v>94</v>
      </c>
      <c r="N20" s="72">
        <v>89.44</v>
      </c>
      <c r="O20" s="15">
        <v>11</v>
      </c>
      <c r="P20" s="44">
        <v>25</v>
      </c>
      <c r="Q20" s="41">
        <f t="shared" si="1"/>
        <v>79.774000000000001</v>
      </c>
      <c r="R20" s="15">
        <v>40</v>
      </c>
      <c r="S20" s="57" t="s">
        <v>29</v>
      </c>
      <c r="T20" s="58"/>
      <c r="U20" s="79"/>
    </row>
    <row r="21" spans="1:21" ht="15.95" customHeight="1">
      <c r="A21" s="17" t="s">
        <v>72</v>
      </c>
      <c r="B21" s="16" t="s">
        <v>73</v>
      </c>
      <c r="C21" s="17" t="s">
        <v>23</v>
      </c>
      <c r="D21" s="17" t="s">
        <v>74</v>
      </c>
      <c r="E21" s="17" t="s">
        <v>59</v>
      </c>
      <c r="F21" s="15">
        <v>3.81</v>
      </c>
      <c r="G21" s="15">
        <v>582</v>
      </c>
      <c r="H21" s="15">
        <v>558</v>
      </c>
      <c r="I21" s="84">
        <v>91</v>
      </c>
      <c r="J21" s="18"/>
      <c r="K21" s="75">
        <v>87</v>
      </c>
      <c r="L21" s="15">
        <v>94</v>
      </c>
      <c r="M21" s="15">
        <v>90</v>
      </c>
      <c r="N21" s="72">
        <v>89.84</v>
      </c>
      <c r="O21" s="15">
        <v>8</v>
      </c>
      <c r="P21" s="44">
        <v>5.5</v>
      </c>
      <c r="Q21" s="41">
        <f t="shared" si="1"/>
        <v>77.189000000000007</v>
      </c>
      <c r="R21" s="15">
        <v>40</v>
      </c>
      <c r="S21" s="57" t="s">
        <v>29</v>
      </c>
      <c r="T21" s="58"/>
      <c r="U21" s="79"/>
    </row>
    <row r="22" spans="1:21" ht="15.95" customHeight="1">
      <c r="A22" s="17"/>
      <c r="B22" s="16"/>
      <c r="C22" s="17"/>
      <c r="D22" s="17"/>
      <c r="E22" s="17"/>
      <c r="F22" s="20"/>
      <c r="G22" s="15"/>
      <c r="H22" s="15"/>
      <c r="I22" s="84"/>
      <c r="J22" s="18"/>
      <c r="K22" s="71"/>
      <c r="L22" s="42"/>
      <c r="M22" s="42"/>
      <c r="N22" s="72"/>
      <c r="O22" s="15"/>
      <c r="P22" s="46"/>
      <c r="Q22" s="41"/>
      <c r="R22" s="15"/>
      <c r="S22" s="59"/>
      <c r="T22" s="58"/>
      <c r="U22" s="79"/>
    </row>
    <row r="23" spans="1:21" ht="15.95" customHeight="1">
      <c r="A23" s="17" t="s">
        <v>56</v>
      </c>
      <c r="B23" s="16" t="s">
        <v>75</v>
      </c>
      <c r="C23" s="17" t="s">
        <v>23</v>
      </c>
      <c r="D23" s="17" t="s">
        <v>76</v>
      </c>
      <c r="E23" s="17" t="s">
        <v>6</v>
      </c>
      <c r="F23" s="20">
        <v>3.95</v>
      </c>
      <c r="G23" s="15">
        <v>614</v>
      </c>
      <c r="H23" s="15">
        <v>619</v>
      </c>
      <c r="I23" s="84">
        <v>99.5</v>
      </c>
      <c r="J23" s="18"/>
      <c r="K23" s="71">
        <v>91.5</v>
      </c>
      <c r="L23" s="42">
        <v>91</v>
      </c>
      <c r="M23" s="42">
        <v>95.5</v>
      </c>
      <c r="N23" s="72">
        <v>93.75</v>
      </c>
      <c r="O23" s="15">
        <v>1</v>
      </c>
      <c r="P23" s="44">
        <v>25</v>
      </c>
      <c r="Q23" s="41">
        <f>N23*0.85+P23*0.15</f>
        <v>83.4375</v>
      </c>
      <c r="R23" s="15">
        <v>32</v>
      </c>
      <c r="S23" s="57" t="s">
        <v>29</v>
      </c>
      <c r="T23" s="58"/>
      <c r="U23" s="79"/>
    </row>
    <row r="24" spans="1:21" ht="15.95" customHeight="1">
      <c r="A24" s="17" t="s">
        <v>60</v>
      </c>
      <c r="B24" s="16" t="s">
        <v>77</v>
      </c>
      <c r="C24" s="17" t="s">
        <v>23</v>
      </c>
      <c r="D24" s="17" t="s">
        <v>78</v>
      </c>
      <c r="E24" s="17" t="s">
        <v>6</v>
      </c>
      <c r="F24" s="20">
        <v>3.95</v>
      </c>
      <c r="G24" s="15">
        <v>572</v>
      </c>
      <c r="H24" s="15">
        <v>587</v>
      </c>
      <c r="I24" s="84">
        <v>98</v>
      </c>
      <c r="J24" s="18"/>
      <c r="K24" s="71">
        <v>91.5</v>
      </c>
      <c r="L24" s="42">
        <v>92</v>
      </c>
      <c r="M24" s="42">
        <v>96</v>
      </c>
      <c r="N24" s="72">
        <v>93.14</v>
      </c>
      <c r="O24" s="15">
        <v>2</v>
      </c>
      <c r="P24" s="44">
        <v>25</v>
      </c>
      <c r="Q24" s="41">
        <f>N24*0.85+P24*0.15</f>
        <v>82.918999999999997</v>
      </c>
      <c r="R24" s="15">
        <v>32</v>
      </c>
      <c r="S24" s="57" t="s">
        <v>29</v>
      </c>
      <c r="T24" s="58"/>
      <c r="U24" s="79"/>
    </row>
    <row r="25" spans="1:21" ht="15.95" customHeight="1">
      <c r="A25" s="17" t="s">
        <v>63</v>
      </c>
      <c r="B25" s="16" t="s">
        <v>79</v>
      </c>
      <c r="C25" s="17" t="s">
        <v>23</v>
      </c>
      <c r="D25" s="17" t="s">
        <v>80</v>
      </c>
      <c r="E25" s="17" t="s">
        <v>6</v>
      </c>
      <c r="F25" s="20">
        <v>3.8</v>
      </c>
      <c r="G25" s="17" t="s">
        <v>81</v>
      </c>
      <c r="H25" s="17" t="s">
        <v>82</v>
      </c>
      <c r="I25" s="84">
        <v>93</v>
      </c>
      <c r="J25" s="18"/>
      <c r="K25" s="71">
        <v>87</v>
      </c>
      <c r="L25" s="42">
        <v>87</v>
      </c>
      <c r="M25" s="42">
        <v>98</v>
      </c>
      <c r="N25" s="72">
        <v>90.35</v>
      </c>
      <c r="O25" s="15">
        <v>4</v>
      </c>
      <c r="P25" s="44">
        <v>22.5</v>
      </c>
      <c r="Q25" s="41">
        <f>N25*0.85+P25*0.15</f>
        <v>80.172499999999999</v>
      </c>
      <c r="R25" s="15">
        <v>32</v>
      </c>
      <c r="S25" s="57" t="s">
        <v>29</v>
      </c>
      <c r="T25" s="58"/>
      <c r="U25" s="79"/>
    </row>
    <row r="26" spans="1:21" ht="15.95" customHeight="1">
      <c r="A26" s="17"/>
      <c r="B26" s="16"/>
      <c r="C26" s="17"/>
      <c r="D26" s="17"/>
      <c r="E26" s="17"/>
      <c r="F26" s="15"/>
      <c r="G26" s="15"/>
      <c r="H26" s="15"/>
      <c r="I26" s="84"/>
      <c r="J26" s="18"/>
      <c r="K26" s="71"/>
      <c r="L26" s="42"/>
      <c r="M26" s="42"/>
      <c r="N26" s="72"/>
      <c r="O26" s="15"/>
      <c r="P26" s="17"/>
      <c r="Q26" s="41"/>
      <c r="R26" s="15"/>
      <c r="S26" s="59"/>
      <c r="T26" s="58"/>
      <c r="U26" s="79"/>
    </row>
    <row r="27" spans="1:21" ht="15.95" customHeight="1">
      <c r="A27" s="17" t="s">
        <v>56</v>
      </c>
      <c r="B27" s="16" t="s">
        <v>83</v>
      </c>
      <c r="C27" s="17" t="s">
        <v>23</v>
      </c>
      <c r="D27" s="17" t="s">
        <v>84</v>
      </c>
      <c r="E27" s="17" t="s">
        <v>85</v>
      </c>
      <c r="F27" s="15">
        <v>3.89</v>
      </c>
      <c r="G27" s="15">
        <v>579</v>
      </c>
      <c r="H27" s="15">
        <v>543</v>
      </c>
      <c r="I27" s="84">
        <v>90.66</v>
      </c>
      <c r="J27" s="18"/>
      <c r="K27" s="71">
        <v>91.36</v>
      </c>
      <c r="L27" s="42">
        <v>95.5</v>
      </c>
      <c r="M27" s="42">
        <v>95.8</v>
      </c>
      <c r="N27" s="72">
        <v>92.09</v>
      </c>
      <c r="O27" s="15">
        <v>2</v>
      </c>
      <c r="P27" s="44">
        <v>5.6</v>
      </c>
      <c r="Q27" s="41">
        <f>N27*0.85+P27*0.15</f>
        <v>79.116500000000002</v>
      </c>
      <c r="R27" s="15">
        <v>36</v>
      </c>
      <c r="S27" s="57" t="s">
        <v>29</v>
      </c>
      <c r="T27" s="58"/>
      <c r="U27" s="79"/>
    </row>
    <row r="28" spans="1:21" ht="17.100000000000001" customHeight="1">
      <c r="A28" s="17"/>
      <c r="B28" s="16"/>
      <c r="C28" s="17"/>
      <c r="D28" s="17"/>
      <c r="E28" s="17"/>
      <c r="F28" s="15"/>
      <c r="G28" s="15"/>
      <c r="H28" s="15"/>
      <c r="I28" s="84"/>
      <c r="J28" s="18"/>
      <c r="K28" s="71"/>
      <c r="L28" s="42"/>
      <c r="M28" s="42"/>
      <c r="N28" s="72"/>
      <c r="O28" s="15"/>
      <c r="P28" s="46"/>
      <c r="Q28" s="41"/>
      <c r="R28" s="15"/>
      <c r="S28" s="15"/>
      <c r="T28" s="58"/>
      <c r="U28" s="79"/>
    </row>
    <row r="29" spans="1:21" ht="15.95" customHeight="1">
      <c r="A29" s="17" t="s">
        <v>56</v>
      </c>
      <c r="B29" s="16" t="s">
        <v>86</v>
      </c>
      <c r="C29" s="17" t="s">
        <v>23</v>
      </c>
      <c r="D29" s="17" t="s">
        <v>87</v>
      </c>
      <c r="E29" s="17" t="s">
        <v>88</v>
      </c>
      <c r="F29" s="15">
        <v>3.9</v>
      </c>
      <c r="G29" s="15">
        <v>592</v>
      </c>
      <c r="H29" s="15">
        <v>544</v>
      </c>
      <c r="I29" s="84">
        <v>93.3</v>
      </c>
      <c r="J29" s="18"/>
      <c r="K29" s="71">
        <v>88.75</v>
      </c>
      <c r="L29" s="42">
        <v>92.5</v>
      </c>
      <c r="M29" s="42">
        <v>92</v>
      </c>
      <c r="N29" s="72">
        <v>91.52</v>
      </c>
      <c r="O29" s="15">
        <v>1</v>
      </c>
      <c r="P29" s="48">
        <v>10</v>
      </c>
      <c r="Q29" s="41">
        <f>N29*0.85+P29*0.15</f>
        <v>79.292000000000002</v>
      </c>
      <c r="R29" s="15">
        <v>21</v>
      </c>
      <c r="S29" s="57" t="s">
        <v>29</v>
      </c>
      <c r="T29" s="58"/>
      <c r="U29" s="79"/>
    </row>
    <row r="30" spans="1:21" ht="15.95" customHeight="1">
      <c r="A30" s="17" t="s">
        <v>60</v>
      </c>
      <c r="B30" s="16" t="s">
        <v>89</v>
      </c>
      <c r="C30" s="17" t="s">
        <v>23</v>
      </c>
      <c r="D30" s="17" t="s">
        <v>90</v>
      </c>
      <c r="E30" s="17" t="s">
        <v>88</v>
      </c>
      <c r="F30" s="17" t="s">
        <v>91</v>
      </c>
      <c r="G30" s="17" t="s">
        <v>92</v>
      </c>
      <c r="H30" s="17" t="s">
        <v>93</v>
      </c>
      <c r="I30" s="84">
        <v>81</v>
      </c>
      <c r="J30" s="18"/>
      <c r="K30" s="76" t="s">
        <v>94</v>
      </c>
      <c r="L30" s="17" t="s">
        <v>95</v>
      </c>
      <c r="M30" s="17" t="s">
        <v>95</v>
      </c>
      <c r="N30" s="72">
        <v>91.43</v>
      </c>
      <c r="O30" s="15">
        <v>2</v>
      </c>
      <c r="P30" s="44">
        <v>3.5</v>
      </c>
      <c r="Q30" s="41">
        <f>N30*0.85+P30*0.15</f>
        <v>78.240500000000011</v>
      </c>
      <c r="R30" s="15">
        <v>21</v>
      </c>
      <c r="S30" s="57" t="s">
        <v>29</v>
      </c>
      <c r="T30" s="59"/>
      <c r="U30" s="79"/>
    </row>
    <row r="31" spans="1:21" ht="15.95" customHeight="1">
      <c r="A31" s="17"/>
      <c r="B31" s="16"/>
      <c r="C31" s="17"/>
      <c r="D31" s="17"/>
      <c r="E31" s="17"/>
      <c r="F31" s="15"/>
      <c r="G31" s="15"/>
      <c r="H31" s="15"/>
      <c r="I31" s="84"/>
      <c r="J31" s="18"/>
      <c r="K31" s="75"/>
      <c r="L31" s="15"/>
      <c r="M31" s="15"/>
      <c r="N31" s="72"/>
      <c r="O31" s="15"/>
      <c r="P31" s="17"/>
      <c r="Q31" s="41"/>
      <c r="R31" s="15"/>
      <c r="S31" s="59"/>
      <c r="T31" s="59"/>
      <c r="U31" s="79"/>
    </row>
    <row r="32" spans="1:21" ht="15.95" customHeight="1">
      <c r="A32" s="17" t="s">
        <v>56</v>
      </c>
      <c r="B32" s="16" t="s">
        <v>96</v>
      </c>
      <c r="C32" s="21" t="s">
        <v>23</v>
      </c>
      <c r="D32" s="80" t="s">
        <v>97</v>
      </c>
      <c r="E32" s="17" t="s">
        <v>98</v>
      </c>
      <c r="F32" s="21">
        <v>3.87</v>
      </c>
      <c r="G32" s="21">
        <v>548</v>
      </c>
      <c r="H32" s="21">
        <v>580</v>
      </c>
      <c r="I32" s="87">
        <v>81.67</v>
      </c>
      <c r="J32" s="18"/>
      <c r="K32" s="77">
        <v>91</v>
      </c>
      <c r="L32" s="21">
        <v>89</v>
      </c>
      <c r="M32" s="21">
        <v>96</v>
      </c>
      <c r="N32" s="78">
        <v>91.37</v>
      </c>
      <c r="O32" s="21">
        <v>4</v>
      </c>
      <c r="P32" s="21">
        <v>17.5</v>
      </c>
      <c r="Q32" s="41">
        <f>N32*0.85+P32*0.15</f>
        <v>80.289500000000004</v>
      </c>
      <c r="R32" s="21">
        <v>19</v>
      </c>
      <c r="S32" s="57" t="s">
        <v>29</v>
      </c>
      <c r="T32" s="21"/>
      <c r="U32" s="79"/>
    </row>
    <row r="33" spans="1:22" ht="15.95" customHeight="1">
      <c r="A33" s="17" t="s">
        <v>60</v>
      </c>
      <c r="B33" s="16" t="s">
        <v>99</v>
      </c>
      <c r="C33" s="21" t="s">
        <v>23</v>
      </c>
      <c r="D33" s="80" t="s">
        <v>100</v>
      </c>
      <c r="E33" s="17" t="s">
        <v>98</v>
      </c>
      <c r="F33" s="21">
        <v>3.91</v>
      </c>
      <c r="G33" s="21">
        <v>572</v>
      </c>
      <c r="H33" s="21">
        <v>562</v>
      </c>
      <c r="I33" s="87">
        <v>80.33</v>
      </c>
      <c r="J33" s="18"/>
      <c r="K33" s="77">
        <v>94</v>
      </c>
      <c r="L33" s="21">
        <v>94.5</v>
      </c>
      <c r="M33" s="21">
        <v>94.5</v>
      </c>
      <c r="N33" s="78">
        <v>92.3</v>
      </c>
      <c r="O33" s="21">
        <v>2</v>
      </c>
      <c r="P33" s="21">
        <v>6.6</v>
      </c>
      <c r="Q33" s="41">
        <f>N33*0.85+P33*0.15</f>
        <v>79.444999999999993</v>
      </c>
      <c r="R33" s="21">
        <v>19</v>
      </c>
      <c r="S33" s="57" t="s">
        <v>29</v>
      </c>
      <c r="T33" s="21"/>
      <c r="U33" s="79"/>
    </row>
    <row r="34" spans="1:22" ht="15.95" customHeight="1">
      <c r="A34" s="17" t="s">
        <v>63</v>
      </c>
      <c r="B34" s="16" t="s">
        <v>101</v>
      </c>
      <c r="C34" s="17" t="s">
        <v>23</v>
      </c>
      <c r="D34" s="17" t="s">
        <v>102</v>
      </c>
      <c r="E34" s="17" t="s">
        <v>98</v>
      </c>
      <c r="F34" s="15">
        <v>3.88</v>
      </c>
      <c r="G34" s="15">
        <v>592</v>
      </c>
      <c r="H34" s="15">
        <v>538</v>
      </c>
      <c r="I34" s="84">
        <v>80.33</v>
      </c>
      <c r="J34" s="18"/>
      <c r="K34" s="75">
        <v>94</v>
      </c>
      <c r="L34" s="15">
        <v>97.5</v>
      </c>
      <c r="M34" s="15">
        <v>95</v>
      </c>
      <c r="N34" s="72">
        <v>92.52</v>
      </c>
      <c r="O34" s="15">
        <v>1</v>
      </c>
      <c r="P34" s="44">
        <v>4</v>
      </c>
      <c r="Q34" s="41">
        <f>N34*0.85+P34*0.15</f>
        <v>79.24199999999999</v>
      </c>
      <c r="R34" s="15">
        <v>19</v>
      </c>
      <c r="S34" s="57" t="s">
        <v>29</v>
      </c>
      <c r="T34" s="58"/>
      <c r="U34" s="79"/>
    </row>
    <row r="35" spans="1:22" ht="15.95" customHeight="1">
      <c r="A35" s="17"/>
      <c r="B35" s="16"/>
      <c r="C35" s="17"/>
      <c r="D35" s="17"/>
      <c r="E35" s="17"/>
      <c r="F35" s="15"/>
      <c r="G35" s="15"/>
      <c r="H35" s="15"/>
      <c r="I35" s="84"/>
      <c r="J35" s="18"/>
      <c r="K35" s="75"/>
      <c r="L35" s="15"/>
      <c r="M35" s="15"/>
      <c r="N35" s="72"/>
      <c r="O35" s="15"/>
      <c r="P35" s="44"/>
      <c r="Q35" s="41"/>
      <c r="R35" s="15"/>
      <c r="S35" s="57"/>
      <c r="T35" s="58"/>
      <c r="U35" s="79"/>
    </row>
    <row r="36" spans="1:22" ht="15.95" customHeight="1">
      <c r="A36" s="17" t="s">
        <v>119</v>
      </c>
      <c r="B36" s="16" t="s">
        <v>103</v>
      </c>
      <c r="C36" s="21" t="s">
        <v>23</v>
      </c>
      <c r="D36" s="80" t="s">
        <v>104</v>
      </c>
      <c r="E36" s="17" t="s">
        <v>98</v>
      </c>
      <c r="F36" s="21">
        <v>3.81</v>
      </c>
      <c r="G36" s="21">
        <v>550</v>
      </c>
      <c r="H36" s="21">
        <v>484</v>
      </c>
      <c r="I36" s="87">
        <v>80</v>
      </c>
      <c r="J36" s="18"/>
      <c r="K36" s="77">
        <v>88.5</v>
      </c>
      <c r="L36" s="21">
        <v>93.5</v>
      </c>
      <c r="M36" s="21">
        <v>93.5</v>
      </c>
      <c r="N36" s="78">
        <v>91.14</v>
      </c>
      <c r="O36" s="21">
        <v>5</v>
      </c>
      <c r="P36" s="21">
        <v>7</v>
      </c>
      <c r="Q36" s="41">
        <f>N36*0.85+P36*0.15</f>
        <v>78.518999999999991</v>
      </c>
      <c r="R36" s="21">
        <v>19</v>
      </c>
      <c r="S36" s="81" t="s">
        <v>105</v>
      </c>
      <c r="T36" s="21"/>
      <c r="U36" s="79"/>
    </row>
    <row r="38" spans="1:22" s="102" customFormat="1" ht="18.75">
      <c r="B38" s="103" t="s">
        <v>114</v>
      </c>
      <c r="I38" s="103"/>
      <c r="N38" s="104"/>
    </row>
    <row r="39" spans="1:22" s="95" customFormat="1" ht="18.75">
      <c r="B39" s="113" t="s">
        <v>115</v>
      </c>
      <c r="C39" s="113"/>
      <c r="D39" s="113"/>
      <c r="E39" s="113"/>
      <c r="F39" s="113"/>
      <c r="G39" s="114"/>
      <c r="H39" s="113"/>
      <c r="I39" s="113"/>
      <c r="J39" s="113"/>
      <c r="K39" s="113"/>
      <c r="L39" s="113"/>
      <c r="M39" s="113"/>
      <c r="N39" s="113"/>
      <c r="O39" s="113"/>
      <c r="P39" s="18"/>
      <c r="V39" s="96"/>
    </row>
    <row r="40" spans="1:22" s="95" customFormat="1" ht="31.5" customHeight="1">
      <c r="B40" s="115" t="s">
        <v>116</v>
      </c>
      <c r="C40" s="116"/>
      <c r="D40" s="116"/>
      <c r="E40" s="116"/>
      <c r="F40" s="116"/>
      <c r="G40" s="117"/>
      <c r="H40" s="116"/>
      <c r="I40" s="116"/>
      <c r="J40" s="116"/>
      <c r="K40" s="116"/>
      <c r="L40" s="116"/>
      <c r="M40" s="116"/>
      <c r="N40" s="116"/>
      <c r="O40" s="118"/>
      <c r="P40" s="18"/>
      <c r="V40" s="97"/>
    </row>
    <row r="41" spans="1:22" s="95" customFormat="1" ht="14.25">
      <c r="B41" s="98" t="s">
        <v>106</v>
      </c>
      <c r="C41" s="99" t="s">
        <v>113</v>
      </c>
      <c r="D41" s="99" t="s">
        <v>107</v>
      </c>
      <c r="E41" s="99" t="s">
        <v>108</v>
      </c>
      <c r="F41" s="99" t="s">
        <v>109</v>
      </c>
      <c r="G41" s="100" t="s">
        <v>110</v>
      </c>
      <c r="H41" s="101"/>
      <c r="I41" s="88"/>
      <c r="J41" s="88"/>
      <c r="K41" s="88"/>
      <c r="L41" s="88"/>
      <c r="M41" s="88"/>
      <c r="N41" s="88"/>
      <c r="O41" s="88"/>
      <c r="P41" s="18"/>
    </row>
    <row r="42" spans="1:22" s="95" customFormat="1" ht="14.25">
      <c r="B42" s="98" t="s">
        <v>111</v>
      </c>
      <c r="C42" s="99">
        <v>72</v>
      </c>
      <c r="D42" s="99">
        <v>87</v>
      </c>
      <c r="E42" s="99">
        <v>36</v>
      </c>
      <c r="F42" s="99">
        <v>21</v>
      </c>
      <c r="G42" s="89">
        <v>19</v>
      </c>
      <c r="H42" s="101"/>
      <c r="I42" s="88"/>
      <c r="J42" s="88"/>
      <c r="K42" s="88"/>
      <c r="L42" s="88"/>
      <c r="M42" s="88"/>
      <c r="N42" s="88"/>
      <c r="O42" s="88"/>
      <c r="P42" s="18"/>
    </row>
    <row r="43" spans="1:22" s="95" customFormat="1" ht="14.25">
      <c r="B43" s="98" t="s">
        <v>112</v>
      </c>
      <c r="C43" s="99">
        <v>8</v>
      </c>
      <c r="D43" s="99">
        <v>10</v>
      </c>
      <c r="E43" s="99">
        <v>4</v>
      </c>
      <c r="F43" s="99">
        <v>2</v>
      </c>
      <c r="G43" s="89">
        <v>2</v>
      </c>
      <c r="H43" s="101"/>
      <c r="I43" s="88"/>
      <c r="J43" s="88"/>
      <c r="K43" s="88"/>
      <c r="L43" s="88"/>
      <c r="M43" s="88"/>
      <c r="N43" s="88"/>
      <c r="O43" s="88"/>
      <c r="P43" s="18"/>
    </row>
    <row r="44" spans="1:22" s="95" customFormat="1" ht="14.25">
      <c r="B44" s="90"/>
      <c r="C44" s="91"/>
      <c r="D44" s="91"/>
      <c r="E44" s="91"/>
      <c r="F44" s="91"/>
      <c r="G44" s="92"/>
      <c r="H44" s="93"/>
      <c r="I44" s="94"/>
      <c r="J44" s="94"/>
      <c r="K44" s="94"/>
      <c r="L44" s="94"/>
      <c r="M44" s="94"/>
      <c r="N44" s="94"/>
      <c r="O44" s="94"/>
      <c r="P44" s="73"/>
    </row>
    <row r="45" spans="1:22" s="95" customFormat="1">
      <c r="B45" s="111" t="s">
        <v>117</v>
      </c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</row>
    <row r="46" spans="1:22" s="95" customFormat="1" ht="17.25" customHeight="1">
      <c r="B46" s="110" t="s">
        <v>118</v>
      </c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</row>
  </sheetData>
  <mergeCells count="22">
    <mergeCell ref="O2:O3"/>
    <mergeCell ref="P2:P3"/>
    <mergeCell ref="J2:J3"/>
    <mergeCell ref="N2:N3"/>
    <mergeCell ref="A1:T1"/>
    <mergeCell ref="G2:H2"/>
    <mergeCell ref="K2:M2"/>
    <mergeCell ref="A2:A3"/>
    <mergeCell ref="B2:B3"/>
    <mergeCell ref="C2:C3"/>
    <mergeCell ref="D2:D3"/>
    <mergeCell ref="E2:E3"/>
    <mergeCell ref="S2:S3"/>
    <mergeCell ref="T2:T3"/>
    <mergeCell ref="Q2:Q3"/>
    <mergeCell ref="R2:R3"/>
    <mergeCell ref="B46:P46"/>
    <mergeCell ref="B45:P45"/>
    <mergeCell ref="F2:F3"/>
    <mergeCell ref="I2:I3"/>
    <mergeCell ref="B39:O39"/>
    <mergeCell ref="B40:O40"/>
  </mergeCells>
  <phoneticPr fontId="11" type="noConversion"/>
  <pageMargins left="0.7" right="0.7" top="0.75" bottom="0.75" header="0.3" footer="0.3"/>
  <pageSetup paperSize="9" scale="68" fitToHeight="0" orientation="landscape" r:id="rId1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S34"/>
  <sheetViews>
    <sheetView workbookViewId="0">
      <selection activeCell="S34" sqref="A2:S34"/>
    </sheetView>
  </sheetViews>
  <sheetFormatPr defaultColWidth="14" defaultRowHeight="12"/>
  <sheetData>
    <row r="1" spans="1:19" ht="31.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09" t="s">
        <v>6</v>
      </c>
      <c r="H1" s="109"/>
      <c r="I1" s="22" t="s">
        <v>7</v>
      </c>
      <c r="J1" s="109" t="s">
        <v>9</v>
      </c>
      <c r="K1" s="109"/>
      <c r="L1" s="109"/>
      <c r="M1" s="23" t="s">
        <v>10</v>
      </c>
      <c r="N1" s="24" t="s">
        <v>11</v>
      </c>
      <c r="O1" s="3" t="s">
        <v>12</v>
      </c>
      <c r="P1" s="25" t="s">
        <v>13</v>
      </c>
      <c r="Q1" s="3" t="s">
        <v>14</v>
      </c>
      <c r="R1" s="50" t="s">
        <v>15</v>
      </c>
      <c r="S1" s="51" t="s">
        <v>16</v>
      </c>
    </row>
    <row r="2" spans="1:19" ht="31.5">
      <c r="A2" s="4">
        <v>1</v>
      </c>
      <c r="B2" s="5" t="s">
        <v>22</v>
      </c>
      <c r="C2" s="6" t="s">
        <v>23</v>
      </c>
      <c r="D2" s="7" t="s">
        <v>24</v>
      </c>
      <c r="E2" s="7" t="s">
        <v>25</v>
      </c>
      <c r="F2" s="7" t="s">
        <v>26</v>
      </c>
      <c r="G2" s="7" t="s">
        <v>27</v>
      </c>
      <c r="H2" s="7" t="s">
        <v>28</v>
      </c>
      <c r="I2" s="26">
        <v>96.5</v>
      </c>
      <c r="J2" s="27">
        <v>89</v>
      </c>
      <c r="K2" s="27">
        <v>90</v>
      </c>
      <c r="L2" s="27">
        <v>95</v>
      </c>
      <c r="M2" s="28">
        <v>92.81</v>
      </c>
      <c r="N2" s="9">
        <v>1</v>
      </c>
      <c r="O2" s="29">
        <v>25</v>
      </c>
      <c r="P2" s="26">
        <f t="shared" ref="P2:P12" si="0">M2*0.85+O2*0.15</f>
        <v>82.638499999999993</v>
      </c>
      <c r="Q2" s="9">
        <v>87</v>
      </c>
      <c r="R2" s="52" t="s">
        <v>29</v>
      </c>
      <c r="S2" s="53"/>
    </row>
    <row r="3" spans="1:19" ht="31.5">
      <c r="A3" s="4">
        <v>2</v>
      </c>
      <c r="B3" s="5" t="s">
        <v>30</v>
      </c>
      <c r="C3" s="6" t="s">
        <v>23</v>
      </c>
      <c r="D3" s="7" t="s">
        <v>31</v>
      </c>
      <c r="E3" s="7" t="s">
        <v>25</v>
      </c>
      <c r="F3" s="7" t="s">
        <v>32</v>
      </c>
      <c r="G3" s="8" t="s">
        <v>33</v>
      </c>
      <c r="H3" s="7"/>
      <c r="I3" s="26">
        <v>97</v>
      </c>
      <c r="J3" s="27">
        <v>89</v>
      </c>
      <c r="K3" s="27">
        <v>98</v>
      </c>
      <c r="L3" s="30">
        <v>95</v>
      </c>
      <c r="M3" s="31">
        <v>92.21</v>
      </c>
      <c r="N3" s="32">
        <v>4</v>
      </c>
      <c r="O3" s="33">
        <v>25</v>
      </c>
      <c r="P3" s="26">
        <f t="shared" si="0"/>
        <v>82.128500000000003</v>
      </c>
      <c r="Q3" s="9">
        <v>87</v>
      </c>
      <c r="R3" s="52" t="s">
        <v>29</v>
      </c>
      <c r="S3" s="54"/>
    </row>
    <row r="4" spans="1:19" ht="31.5">
      <c r="A4" s="4">
        <v>4</v>
      </c>
      <c r="B4" s="5" t="s">
        <v>34</v>
      </c>
      <c r="C4" s="6" t="s">
        <v>23</v>
      </c>
      <c r="D4" s="7" t="s">
        <v>35</v>
      </c>
      <c r="E4" s="7" t="s">
        <v>25</v>
      </c>
      <c r="F4" s="9">
        <v>3.86</v>
      </c>
      <c r="G4" s="9">
        <v>587</v>
      </c>
      <c r="H4" s="9">
        <v>581</v>
      </c>
      <c r="I4" s="26">
        <v>97</v>
      </c>
      <c r="J4" s="27">
        <v>90</v>
      </c>
      <c r="K4" s="27">
        <v>92</v>
      </c>
      <c r="L4" s="27">
        <v>93</v>
      </c>
      <c r="M4" s="28">
        <v>91.8</v>
      </c>
      <c r="N4" s="9">
        <v>6</v>
      </c>
      <c r="O4" s="34">
        <v>25</v>
      </c>
      <c r="P4" s="26">
        <f t="shared" si="0"/>
        <v>81.78</v>
      </c>
      <c r="Q4" s="9">
        <v>87</v>
      </c>
      <c r="R4" s="52" t="s">
        <v>29</v>
      </c>
      <c r="S4" s="53"/>
    </row>
    <row r="5" spans="1:19" ht="31.5">
      <c r="A5" s="4">
        <v>6</v>
      </c>
      <c r="B5" s="5" t="s">
        <v>36</v>
      </c>
      <c r="C5" s="6" t="s">
        <v>23</v>
      </c>
      <c r="D5" s="7" t="s">
        <v>37</v>
      </c>
      <c r="E5" s="7" t="s">
        <v>25</v>
      </c>
      <c r="F5" s="7" t="s">
        <v>38</v>
      </c>
      <c r="G5" s="7" t="s">
        <v>39</v>
      </c>
      <c r="H5" s="7" t="s">
        <v>40</v>
      </c>
      <c r="I5" s="26">
        <v>97.5</v>
      </c>
      <c r="J5" s="27">
        <v>88.5</v>
      </c>
      <c r="K5" s="27">
        <v>95</v>
      </c>
      <c r="L5" s="27">
        <v>93</v>
      </c>
      <c r="M5" s="28">
        <v>91.72</v>
      </c>
      <c r="N5" s="9">
        <v>8</v>
      </c>
      <c r="O5" s="29">
        <v>25</v>
      </c>
      <c r="P5" s="26">
        <f t="shared" si="0"/>
        <v>81.712000000000003</v>
      </c>
      <c r="Q5" s="9">
        <v>87</v>
      </c>
      <c r="R5" s="52" t="s">
        <v>29</v>
      </c>
      <c r="S5" s="53"/>
    </row>
    <row r="6" spans="1:19" ht="31.5">
      <c r="A6" s="4">
        <v>7</v>
      </c>
      <c r="B6" s="5" t="s">
        <v>43</v>
      </c>
      <c r="C6" s="6" t="s">
        <v>23</v>
      </c>
      <c r="D6" s="7" t="s">
        <v>44</v>
      </c>
      <c r="E6" s="7" t="s">
        <v>25</v>
      </c>
      <c r="F6" s="9">
        <v>3.92</v>
      </c>
      <c r="G6" s="9">
        <v>586</v>
      </c>
      <c r="H6" s="9">
        <v>604</v>
      </c>
      <c r="I6" s="26">
        <v>98</v>
      </c>
      <c r="J6" s="27">
        <v>89</v>
      </c>
      <c r="K6" s="27">
        <v>93</v>
      </c>
      <c r="L6" s="27">
        <v>93</v>
      </c>
      <c r="M6" s="28">
        <v>91.56</v>
      </c>
      <c r="N6" s="9">
        <v>9</v>
      </c>
      <c r="O6" s="29">
        <v>25</v>
      </c>
      <c r="P6" s="26">
        <f t="shared" si="0"/>
        <v>81.575999999999993</v>
      </c>
      <c r="Q6" s="9">
        <v>87</v>
      </c>
      <c r="R6" s="52" t="s">
        <v>29</v>
      </c>
      <c r="S6" s="53"/>
    </row>
    <row r="7" spans="1:19" ht="31.5">
      <c r="A7" s="4">
        <v>3</v>
      </c>
      <c r="B7" s="5" t="s">
        <v>45</v>
      </c>
      <c r="C7" s="6" t="s">
        <v>23</v>
      </c>
      <c r="D7" s="7" t="s">
        <v>46</v>
      </c>
      <c r="E7" s="7" t="s">
        <v>25</v>
      </c>
      <c r="F7" s="9">
        <v>3.89</v>
      </c>
      <c r="G7" s="9">
        <v>589</v>
      </c>
      <c r="H7" s="9">
        <v>588</v>
      </c>
      <c r="I7" s="26">
        <v>95.5</v>
      </c>
      <c r="J7" s="27">
        <v>88.5</v>
      </c>
      <c r="K7" s="27">
        <v>95</v>
      </c>
      <c r="L7" s="27">
        <v>94</v>
      </c>
      <c r="M7" s="28">
        <v>91.87</v>
      </c>
      <c r="N7" s="9">
        <v>5</v>
      </c>
      <c r="O7" s="29">
        <v>21.5</v>
      </c>
      <c r="P7" s="26">
        <f t="shared" si="0"/>
        <v>81.314499999999995</v>
      </c>
      <c r="Q7" s="9">
        <v>87</v>
      </c>
      <c r="R7" s="52" t="s">
        <v>29</v>
      </c>
      <c r="S7" s="53"/>
    </row>
    <row r="8" spans="1:19" ht="31.5">
      <c r="A8" s="4">
        <v>5</v>
      </c>
      <c r="B8" s="5" t="s">
        <v>41</v>
      </c>
      <c r="C8" s="6" t="s">
        <v>23</v>
      </c>
      <c r="D8" s="7" t="s">
        <v>42</v>
      </c>
      <c r="E8" s="7" t="s">
        <v>25</v>
      </c>
      <c r="F8" s="9">
        <v>3.91</v>
      </c>
      <c r="G8" s="9">
        <v>639</v>
      </c>
      <c r="H8" s="9">
        <v>674</v>
      </c>
      <c r="I8" s="26">
        <v>95.5</v>
      </c>
      <c r="J8" s="27">
        <v>91</v>
      </c>
      <c r="K8" s="27">
        <v>92</v>
      </c>
      <c r="L8" s="27">
        <v>95</v>
      </c>
      <c r="M8" s="28">
        <v>91.77</v>
      </c>
      <c r="N8" s="9">
        <v>7</v>
      </c>
      <c r="O8" s="29">
        <v>21</v>
      </c>
      <c r="P8" s="26">
        <f t="shared" si="0"/>
        <v>81.154499999999999</v>
      </c>
      <c r="Q8" s="9">
        <v>87</v>
      </c>
      <c r="R8" s="52" t="s">
        <v>29</v>
      </c>
      <c r="S8" s="53"/>
    </row>
    <row r="9" spans="1:19" ht="31.5">
      <c r="A9" s="4">
        <v>9</v>
      </c>
      <c r="B9" s="5" t="s">
        <v>47</v>
      </c>
      <c r="C9" s="6" t="s">
        <v>23</v>
      </c>
      <c r="D9" s="7" t="s">
        <v>48</v>
      </c>
      <c r="E9" s="7" t="s">
        <v>25</v>
      </c>
      <c r="F9" s="9">
        <v>3.85</v>
      </c>
      <c r="G9" s="9">
        <v>639</v>
      </c>
      <c r="H9" s="9">
        <v>623</v>
      </c>
      <c r="I9" s="26">
        <v>96.5</v>
      </c>
      <c r="J9" s="27">
        <v>88</v>
      </c>
      <c r="K9" s="27">
        <v>93</v>
      </c>
      <c r="L9" s="27">
        <v>94</v>
      </c>
      <c r="M9" s="28">
        <v>91.35</v>
      </c>
      <c r="N9" s="9">
        <v>12</v>
      </c>
      <c r="O9" s="29">
        <v>16</v>
      </c>
      <c r="P9" s="26">
        <f t="shared" si="0"/>
        <v>80.047499999999999</v>
      </c>
      <c r="Q9" s="9">
        <v>87</v>
      </c>
      <c r="R9" s="52" t="s">
        <v>29</v>
      </c>
      <c r="S9" s="53"/>
    </row>
    <row r="10" spans="1:19" ht="31.5">
      <c r="A10" s="4">
        <v>11</v>
      </c>
      <c r="B10" s="5" t="s">
        <v>49</v>
      </c>
      <c r="C10" s="6" t="s">
        <v>50</v>
      </c>
      <c r="D10" s="7" t="s">
        <v>51</v>
      </c>
      <c r="E10" s="7" t="s">
        <v>25</v>
      </c>
      <c r="F10" s="9">
        <v>3.83</v>
      </c>
      <c r="G10" s="9">
        <v>616</v>
      </c>
      <c r="H10" s="9">
        <v>634</v>
      </c>
      <c r="I10" s="26">
        <v>96.5</v>
      </c>
      <c r="J10" s="35">
        <v>89</v>
      </c>
      <c r="K10" s="35">
        <v>95</v>
      </c>
      <c r="L10" s="35">
        <v>93</v>
      </c>
      <c r="M10" s="28">
        <v>90.58</v>
      </c>
      <c r="N10" s="9">
        <v>16</v>
      </c>
      <c r="O10" s="29">
        <v>16.5</v>
      </c>
      <c r="P10" s="26">
        <f t="shared" si="0"/>
        <v>79.468000000000004</v>
      </c>
      <c r="Q10" s="9">
        <v>87</v>
      </c>
      <c r="R10" s="52" t="s">
        <v>29</v>
      </c>
      <c r="S10" s="53"/>
    </row>
    <row r="11" spans="1:19" ht="31.5">
      <c r="A11" s="10">
        <v>8</v>
      </c>
      <c r="B11" s="11" t="s">
        <v>52</v>
      </c>
      <c r="C11" s="12" t="s">
        <v>23</v>
      </c>
      <c r="D11" s="13" t="s">
        <v>53</v>
      </c>
      <c r="E11" s="13" t="s">
        <v>25</v>
      </c>
      <c r="F11" s="14">
        <v>3.88</v>
      </c>
      <c r="G11" s="14">
        <v>646</v>
      </c>
      <c r="H11" s="14">
        <v>573</v>
      </c>
      <c r="I11" s="36">
        <v>96.5</v>
      </c>
      <c r="J11" s="37">
        <v>86.5</v>
      </c>
      <c r="K11" s="37">
        <v>93</v>
      </c>
      <c r="L11" s="37">
        <v>95</v>
      </c>
      <c r="M11" s="38">
        <v>91.36</v>
      </c>
      <c r="N11" s="14">
        <v>11</v>
      </c>
      <c r="O11" s="39">
        <v>10</v>
      </c>
      <c r="P11" s="40">
        <f t="shared" si="0"/>
        <v>79.156000000000006</v>
      </c>
      <c r="Q11" s="14">
        <v>87</v>
      </c>
      <c r="R11" s="55" t="s">
        <v>29</v>
      </c>
      <c r="S11" s="56"/>
    </row>
    <row r="12" spans="1:19" ht="31.5">
      <c r="A12" s="15">
        <v>10</v>
      </c>
      <c r="B12" s="16" t="s">
        <v>54</v>
      </c>
      <c r="C12" s="17" t="s">
        <v>23</v>
      </c>
      <c r="D12" s="17" t="s">
        <v>55</v>
      </c>
      <c r="E12" s="17" t="s">
        <v>25</v>
      </c>
      <c r="F12" s="15">
        <v>3.84</v>
      </c>
      <c r="G12" s="15">
        <v>542</v>
      </c>
      <c r="H12" s="15">
        <v>558</v>
      </c>
      <c r="I12" s="41">
        <v>97.5</v>
      </c>
      <c r="J12" s="42">
        <v>92</v>
      </c>
      <c r="K12" s="42">
        <v>93</v>
      </c>
      <c r="L12" s="42">
        <v>89</v>
      </c>
      <c r="M12" s="43">
        <v>90.86</v>
      </c>
      <c r="N12" s="15">
        <v>13</v>
      </c>
      <c r="O12" s="44">
        <v>0.5</v>
      </c>
      <c r="P12" s="41">
        <f t="shared" si="0"/>
        <v>77.305999999999997</v>
      </c>
      <c r="Q12" s="15">
        <v>87</v>
      </c>
      <c r="R12" s="57" t="s">
        <v>29</v>
      </c>
      <c r="S12" s="58"/>
    </row>
    <row r="13" spans="1:19">
      <c r="A13" s="18"/>
      <c r="B13" s="19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45"/>
      <c r="N13" s="18"/>
      <c r="O13" s="18"/>
      <c r="P13" s="18"/>
      <c r="Q13" s="18"/>
      <c r="R13" s="18"/>
      <c r="S13" s="18"/>
    </row>
    <row r="14" spans="1:19" ht="15.75">
      <c r="A14" s="17"/>
      <c r="B14" s="16"/>
      <c r="C14" s="17"/>
      <c r="D14" s="17"/>
      <c r="E14" s="17"/>
      <c r="F14" s="15"/>
      <c r="G14" s="15"/>
      <c r="H14" s="15"/>
      <c r="I14" s="41"/>
      <c r="J14" s="15"/>
      <c r="K14" s="15"/>
      <c r="L14" s="15"/>
      <c r="M14" s="43"/>
      <c r="N14" s="15"/>
      <c r="O14" s="46"/>
      <c r="P14" s="41"/>
      <c r="Q14" s="15"/>
      <c r="R14" s="59"/>
      <c r="S14" s="58"/>
    </row>
    <row r="15" spans="1:19" ht="31.5">
      <c r="A15" s="17" t="s">
        <v>56</v>
      </c>
      <c r="B15" s="16" t="s">
        <v>57</v>
      </c>
      <c r="C15" s="17" t="s">
        <v>23</v>
      </c>
      <c r="D15" s="17" t="s">
        <v>58</v>
      </c>
      <c r="E15" s="17" t="s">
        <v>59</v>
      </c>
      <c r="F15" s="15">
        <v>3.94</v>
      </c>
      <c r="G15" s="15">
        <v>629</v>
      </c>
      <c r="H15" s="15">
        <v>589</v>
      </c>
      <c r="I15" s="47">
        <v>95.5</v>
      </c>
      <c r="J15" s="15">
        <v>91.25</v>
      </c>
      <c r="K15" s="15">
        <v>95</v>
      </c>
      <c r="L15" s="15">
        <v>95</v>
      </c>
      <c r="M15" s="43">
        <v>92.41</v>
      </c>
      <c r="N15" s="15">
        <v>1</v>
      </c>
      <c r="O15" s="44">
        <v>21.5</v>
      </c>
      <c r="P15" s="41">
        <f t="shared" ref="P15:P20" si="1">M15*0.85+O15*0.15</f>
        <v>81.773499999999999</v>
      </c>
      <c r="Q15" s="15">
        <v>40</v>
      </c>
      <c r="R15" s="57" t="s">
        <v>29</v>
      </c>
      <c r="S15" s="58"/>
    </row>
    <row r="16" spans="1:19" ht="31.5">
      <c r="A16" s="17" t="s">
        <v>60</v>
      </c>
      <c r="B16" s="16" t="s">
        <v>64</v>
      </c>
      <c r="C16" s="17" t="s">
        <v>23</v>
      </c>
      <c r="D16" s="17" t="s">
        <v>65</v>
      </c>
      <c r="E16" s="17" t="s">
        <v>59</v>
      </c>
      <c r="F16" s="15">
        <v>3.86</v>
      </c>
      <c r="G16" s="15">
        <v>587</v>
      </c>
      <c r="H16" s="15">
        <v>589</v>
      </c>
      <c r="I16" s="41">
        <v>87.5</v>
      </c>
      <c r="J16" s="15">
        <v>91</v>
      </c>
      <c r="K16" s="15">
        <v>95</v>
      </c>
      <c r="L16" s="15">
        <v>94</v>
      </c>
      <c r="M16" s="43">
        <v>90.93</v>
      </c>
      <c r="N16" s="15">
        <v>4</v>
      </c>
      <c r="O16" s="44">
        <v>25</v>
      </c>
      <c r="P16" s="41">
        <f t="shared" si="1"/>
        <v>81.040499999999994</v>
      </c>
      <c r="Q16" s="15">
        <v>40</v>
      </c>
      <c r="R16" s="57" t="s">
        <v>29</v>
      </c>
      <c r="S16" s="58"/>
    </row>
    <row r="17" spans="1:19" ht="31.5">
      <c r="A17" s="17" t="s">
        <v>63</v>
      </c>
      <c r="B17" s="16" t="s">
        <v>61</v>
      </c>
      <c r="C17" s="17" t="s">
        <v>23</v>
      </c>
      <c r="D17" s="17" t="s">
        <v>62</v>
      </c>
      <c r="E17" s="17" t="s">
        <v>59</v>
      </c>
      <c r="F17" s="15">
        <v>3.87</v>
      </c>
      <c r="G17" s="15">
        <v>682</v>
      </c>
      <c r="H17" s="15">
        <v>594</v>
      </c>
      <c r="I17" s="41">
        <v>94.5</v>
      </c>
      <c r="J17" s="15">
        <v>88.75</v>
      </c>
      <c r="K17" s="15">
        <v>91</v>
      </c>
      <c r="L17" s="15">
        <v>94</v>
      </c>
      <c r="M17" s="43">
        <v>90.69</v>
      </c>
      <c r="N17" s="15">
        <v>5</v>
      </c>
      <c r="O17" s="44">
        <v>25</v>
      </c>
      <c r="P17" s="41">
        <f t="shared" si="1"/>
        <v>80.836500000000001</v>
      </c>
      <c r="Q17" s="15">
        <v>40</v>
      </c>
      <c r="R17" s="57" t="s">
        <v>29</v>
      </c>
      <c r="S17" s="58"/>
    </row>
    <row r="18" spans="1:19" ht="31.5">
      <c r="A18" s="17" t="s">
        <v>66</v>
      </c>
      <c r="B18" s="16" t="s">
        <v>67</v>
      </c>
      <c r="C18" s="17" t="s">
        <v>23</v>
      </c>
      <c r="D18" s="17" t="s">
        <v>68</v>
      </c>
      <c r="E18" s="17" t="s">
        <v>59</v>
      </c>
      <c r="F18" s="15">
        <v>3.82</v>
      </c>
      <c r="G18" s="15">
        <v>597</v>
      </c>
      <c r="H18" s="15">
        <v>540</v>
      </c>
      <c r="I18" s="41">
        <v>93.5</v>
      </c>
      <c r="J18" s="15">
        <v>87.75</v>
      </c>
      <c r="K18" s="15">
        <v>95</v>
      </c>
      <c r="L18" s="15">
        <v>94</v>
      </c>
      <c r="M18" s="43">
        <v>90.67</v>
      </c>
      <c r="N18" s="15">
        <v>6</v>
      </c>
      <c r="O18" s="44">
        <v>20</v>
      </c>
      <c r="P18" s="41">
        <f t="shared" si="1"/>
        <v>80.069500000000005</v>
      </c>
      <c r="Q18" s="15">
        <v>40</v>
      </c>
      <c r="R18" s="57" t="s">
        <v>29</v>
      </c>
      <c r="S18" s="58"/>
    </row>
    <row r="19" spans="1:19" ht="31.5">
      <c r="A19" s="17" t="s">
        <v>72</v>
      </c>
      <c r="B19" s="16" t="s">
        <v>70</v>
      </c>
      <c r="C19" s="17" t="s">
        <v>23</v>
      </c>
      <c r="D19" s="17" t="s">
        <v>71</v>
      </c>
      <c r="E19" s="17" t="s">
        <v>59</v>
      </c>
      <c r="F19" s="20">
        <v>3.78</v>
      </c>
      <c r="G19" s="15">
        <v>643</v>
      </c>
      <c r="H19" s="15">
        <v>627</v>
      </c>
      <c r="I19" s="41">
        <v>91</v>
      </c>
      <c r="J19" s="42">
        <v>89.5</v>
      </c>
      <c r="K19" s="42">
        <v>92</v>
      </c>
      <c r="L19" s="42">
        <v>94</v>
      </c>
      <c r="M19" s="43">
        <v>89.44</v>
      </c>
      <c r="N19" s="15">
        <v>11</v>
      </c>
      <c r="O19" s="44">
        <v>25</v>
      </c>
      <c r="P19" s="41">
        <f t="shared" si="1"/>
        <v>79.774000000000001</v>
      </c>
      <c r="Q19" s="15">
        <v>40</v>
      </c>
      <c r="R19" s="57" t="s">
        <v>29</v>
      </c>
      <c r="S19" s="58"/>
    </row>
    <row r="20" spans="1:19" ht="31.5">
      <c r="A20" s="17" t="s">
        <v>69</v>
      </c>
      <c r="B20" s="16" t="s">
        <v>73</v>
      </c>
      <c r="C20" s="17" t="s">
        <v>23</v>
      </c>
      <c r="D20" s="17" t="s">
        <v>74</v>
      </c>
      <c r="E20" s="17" t="s">
        <v>59</v>
      </c>
      <c r="F20" s="15">
        <v>3.81</v>
      </c>
      <c r="G20" s="15">
        <v>582</v>
      </c>
      <c r="H20" s="15">
        <v>558</v>
      </c>
      <c r="I20" s="41">
        <v>91</v>
      </c>
      <c r="J20" s="15">
        <v>87</v>
      </c>
      <c r="K20" s="15">
        <v>94</v>
      </c>
      <c r="L20" s="15">
        <v>90</v>
      </c>
      <c r="M20" s="43">
        <v>89.84</v>
      </c>
      <c r="N20" s="15">
        <v>8</v>
      </c>
      <c r="O20" s="44">
        <v>5.5</v>
      </c>
      <c r="P20" s="41">
        <f t="shared" si="1"/>
        <v>77.188999999999993</v>
      </c>
      <c r="Q20" s="15">
        <v>40</v>
      </c>
      <c r="R20" s="57" t="s">
        <v>29</v>
      </c>
      <c r="S20" s="58"/>
    </row>
    <row r="21" spans="1:19" ht="15.75">
      <c r="A21" s="17"/>
      <c r="B21" s="16"/>
      <c r="C21" s="17"/>
      <c r="D21" s="17"/>
      <c r="E21" s="17"/>
      <c r="F21" s="20"/>
      <c r="G21" s="15"/>
      <c r="H21" s="15"/>
      <c r="I21" s="41"/>
      <c r="J21" s="42"/>
      <c r="K21" s="42"/>
      <c r="L21" s="42"/>
      <c r="M21" s="43"/>
      <c r="N21" s="15"/>
      <c r="O21" s="46"/>
      <c r="P21" s="41"/>
      <c r="Q21" s="15"/>
      <c r="R21" s="59"/>
      <c r="S21" s="58"/>
    </row>
    <row r="22" spans="1:19" ht="31.5">
      <c r="A22" s="17" t="s">
        <v>56</v>
      </c>
      <c r="B22" s="16" t="s">
        <v>75</v>
      </c>
      <c r="C22" s="17" t="s">
        <v>23</v>
      </c>
      <c r="D22" s="17" t="s">
        <v>76</v>
      </c>
      <c r="E22" s="17" t="s">
        <v>6</v>
      </c>
      <c r="F22" s="20">
        <v>3.95</v>
      </c>
      <c r="G22" s="15">
        <v>614</v>
      </c>
      <c r="H22" s="15">
        <v>619</v>
      </c>
      <c r="I22" s="41">
        <v>99.5</v>
      </c>
      <c r="J22" s="42">
        <v>91.5</v>
      </c>
      <c r="K22" s="42">
        <v>91</v>
      </c>
      <c r="L22" s="42">
        <v>95.5</v>
      </c>
      <c r="M22" s="43">
        <v>93.75</v>
      </c>
      <c r="N22" s="15">
        <v>1</v>
      </c>
      <c r="O22" s="44">
        <v>25</v>
      </c>
      <c r="P22" s="41">
        <f>M22*0.85+O22*0.15</f>
        <v>83.4375</v>
      </c>
      <c r="Q22" s="15">
        <v>32</v>
      </c>
      <c r="R22" s="57" t="s">
        <v>29</v>
      </c>
      <c r="S22" s="58"/>
    </row>
    <row r="23" spans="1:19" ht="31.5">
      <c r="A23" s="17" t="s">
        <v>60</v>
      </c>
      <c r="B23" s="16" t="s">
        <v>77</v>
      </c>
      <c r="C23" s="17" t="s">
        <v>23</v>
      </c>
      <c r="D23" s="17" t="s">
        <v>78</v>
      </c>
      <c r="E23" s="17" t="s">
        <v>6</v>
      </c>
      <c r="F23" s="20">
        <v>3.95</v>
      </c>
      <c r="G23" s="15">
        <v>572</v>
      </c>
      <c r="H23" s="15">
        <v>587</v>
      </c>
      <c r="I23" s="41">
        <v>98</v>
      </c>
      <c r="J23" s="42">
        <v>91.5</v>
      </c>
      <c r="K23" s="42">
        <v>92</v>
      </c>
      <c r="L23" s="42">
        <v>96</v>
      </c>
      <c r="M23" s="43">
        <v>93.14</v>
      </c>
      <c r="N23" s="15">
        <v>2</v>
      </c>
      <c r="O23" s="44">
        <v>25</v>
      </c>
      <c r="P23" s="41">
        <f>M23*0.85+O23*0.15</f>
        <v>82.918999999999997</v>
      </c>
      <c r="Q23" s="15">
        <v>32</v>
      </c>
      <c r="R23" s="57" t="s">
        <v>29</v>
      </c>
      <c r="S23" s="58"/>
    </row>
    <row r="24" spans="1:19" ht="31.5">
      <c r="A24" s="17" t="s">
        <v>63</v>
      </c>
      <c r="B24" s="16" t="s">
        <v>79</v>
      </c>
      <c r="C24" s="17" t="s">
        <v>23</v>
      </c>
      <c r="D24" s="17" t="s">
        <v>80</v>
      </c>
      <c r="E24" s="17" t="s">
        <v>6</v>
      </c>
      <c r="F24" s="20">
        <v>3.8</v>
      </c>
      <c r="G24" s="17" t="s">
        <v>81</v>
      </c>
      <c r="H24" s="17" t="s">
        <v>82</v>
      </c>
      <c r="I24" s="41">
        <v>93</v>
      </c>
      <c r="J24" s="42">
        <v>87</v>
      </c>
      <c r="K24" s="42">
        <v>87</v>
      </c>
      <c r="L24" s="42">
        <v>98</v>
      </c>
      <c r="M24" s="43">
        <v>90.35</v>
      </c>
      <c r="N24" s="15">
        <v>4</v>
      </c>
      <c r="O24" s="44">
        <v>22.5</v>
      </c>
      <c r="P24" s="41">
        <f>M24*0.85+O24*0.15</f>
        <v>80.172499999999999</v>
      </c>
      <c r="Q24" s="15">
        <v>32</v>
      </c>
      <c r="R24" s="57" t="s">
        <v>29</v>
      </c>
      <c r="S24" s="58"/>
    </row>
    <row r="25" spans="1:19" ht="15.75">
      <c r="A25" s="17"/>
      <c r="B25" s="16"/>
      <c r="C25" s="17"/>
      <c r="D25" s="17"/>
      <c r="E25" s="17"/>
      <c r="F25" s="15"/>
      <c r="G25" s="15"/>
      <c r="H25" s="15"/>
      <c r="I25" s="41"/>
      <c r="J25" s="42"/>
      <c r="K25" s="42"/>
      <c r="L25" s="42"/>
      <c r="M25" s="43"/>
      <c r="N25" s="15"/>
      <c r="O25" s="17"/>
      <c r="P25" s="41"/>
      <c r="Q25" s="15"/>
      <c r="R25" s="59"/>
      <c r="S25" s="58"/>
    </row>
    <row r="26" spans="1:19" ht="31.5">
      <c r="A26" s="17" t="s">
        <v>56</v>
      </c>
      <c r="B26" s="16" t="s">
        <v>83</v>
      </c>
      <c r="C26" s="17" t="s">
        <v>23</v>
      </c>
      <c r="D26" s="17" t="s">
        <v>84</v>
      </c>
      <c r="E26" s="17" t="s">
        <v>85</v>
      </c>
      <c r="F26" s="15">
        <v>3.89</v>
      </c>
      <c r="G26" s="15">
        <v>579</v>
      </c>
      <c r="H26" s="15">
        <v>543</v>
      </c>
      <c r="I26" s="41">
        <v>90.66</v>
      </c>
      <c r="J26" s="42">
        <v>91.36</v>
      </c>
      <c r="K26" s="42">
        <v>95.5</v>
      </c>
      <c r="L26" s="42">
        <v>95.8</v>
      </c>
      <c r="M26" s="43">
        <v>92.09</v>
      </c>
      <c r="N26" s="15">
        <v>2</v>
      </c>
      <c r="O26" s="44">
        <v>5.6</v>
      </c>
      <c r="P26" s="41">
        <f>M26*0.85+O26*0.15</f>
        <v>79.116500000000002</v>
      </c>
      <c r="Q26" s="15">
        <v>36</v>
      </c>
      <c r="R26" s="57" t="s">
        <v>29</v>
      </c>
      <c r="S26" s="58"/>
    </row>
    <row r="27" spans="1:19" ht="15.75">
      <c r="A27" s="17"/>
      <c r="B27" s="16"/>
      <c r="C27" s="17"/>
      <c r="D27" s="17"/>
      <c r="E27" s="17"/>
      <c r="F27" s="15"/>
      <c r="G27" s="15"/>
      <c r="H27" s="15"/>
      <c r="I27" s="41"/>
      <c r="J27" s="42"/>
      <c r="K27" s="42"/>
      <c r="L27" s="42"/>
      <c r="M27" s="43"/>
      <c r="N27" s="15"/>
      <c r="O27" s="46"/>
      <c r="P27" s="41"/>
      <c r="Q27" s="15"/>
      <c r="R27" s="15"/>
      <c r="S27" s="58"/>
    </row>
    <row r="28" spans="1:19" ht="31.5">
      <c r="A28" s="17" t="s">
        <v>56</v>
      </c>
      <c r="B28" s="16" t="s">
        <v>86</v>
      </c>
      <c r="C28" s="17" t="s">
        <v>23</v>
      </c>
      <c r="D28" s="17" t="s">
        <v>87</v>
      </c>
      <c r="E28" s="17" t="s">
        <v>88</v>
      </c>
      <c r="F28" s="15">
        <v>3.9</v>
      </c>
      <c r="G28" s="15">
        <v>592</v>
      </c>
      <c r="H28" s="15">
        <v>544</v>
      </c>
      <c r="I28" s="41">
        <v>93.3</v>
      </c>
      <c r="J28" s="42">
        <v>88.75</v>
      </c>
      <c r="K28" s="42">
        <v>92.5</v>
      </c>
      <c r="L28" s="42">
        <v>92</v>
      </c>
      <c r="M28" s="43">
        <v>91.52</v>
      </c>
      <c r="N28" s="15">
        <v>1</v>
      </c>
      <c r="O28" s="48">
        <v>10</v>
      </c>
      <c r="P28" s="41">
        <f>M28*0.85+O28*0.15</f>
        <v>79.292000000000002</v>
      </c>
      <c r="Q28" s="15">
        <v>21</v>
      </c>
      <c r="R28" s="57" t="s">
        <v>29</v>
      </c>
      <c r="S28" s="58"/>
    </row>
    <row r="29" spans="1:19" ht="31.5">
      <c r="A29" s="17" t="s">
        <v>60</v>
      </c>
      <c r="B29" s="16" t="s">
        <v>89</v>
      </c>
      <c r="C29" s="17" t="s">
        <v>23</v>
      </c>
      <c r="D29" s="17" t="s">
        <v>90</v>
      </c>
      <c r="E29" s="17" t="s">
        <v>88</v>
      </c>
      <c r="F29" s="17" t="s">
        <v>91</v>
      </c>
      <c r="G29" s="17" t="s">
        <v>92</v>
      </c>
      <c r="H29" s="17" t="s">
        <v>93</v>
      </c>
      <c r="I29" s="41">
        <v>81</v>
      </c>
      <c r="J29" s="17" t="s">
        <v>94</v>
      </c>
      <c r="K29" s="17" t="s">
        <v>95</v>
      </c>
      <c r="L29" s="17" t="s">
        <v>95</v>
      </c>
      <c r="M29" s="43">
        <v>91.43</v>
      </c>
      <c r="N29" s="15">
        <v>2</v>
      </c>
      <c r="O29" s="44">
        <v>4</v>
      </c>
      <c r="P29" s="41">
        <f>M29*0.85+O29*0.15</f>
        <v>78.3155</v>
      </c>
      <c r="Q29" s="15">
        <v>21</v>
      </c>
      <c r="R29" s="57" t="s">
        <v>29</v>
      </c>
      <c r="S29" s="59"/>
    </row>
    <row r="30" spans="1:19" ht="15.75">
      <c r="A30" s="17"/>
      <c r="B30" s="16"/>
      <c r="C30" s="17"/>
      <c r="D30" s="17"/>
      <c r="E30" s="17"/>
      <c r="F30" s="15"/>
      <c r="G30" s="15"/>
      <c r="H30" s="15"/>
      <c r="I30" s="41"/>
      <c r="J30" s="15"/>
      <c r="K30" s="15"/>
      <c r="L30" s="15"/>
      <c r="M30" s="43"/>
      <c r="N30" s="15"/>
      <c r="O30" s="17"/>
      <c r="P30" s="41"/>
      <c r="Q30" s="15"/>
      <c r="R30" s="59"/>
      <c r="S30" s="59"/>
    </row>
    <row r="31" spans="1:19" ht="31.5">
      <c r="A31" s="17" t="s">
        <v>56</v>
      </c>
      <c r="B31" s="16" t="s">
        <v>101</v>
      </c>
      <c r="C31" s="17" t="s">
        <v>23</v>
      </c>
      <c r="D31" s="17" t="s">
        <v>102</v>
      </c>
      <c r="E31" s="17" t="s">
        <v>98</v>
      </c>
      <c r="F31" s="15">
        <v>3.88</v>
      </c>
      <c r="G31" s="15">
        <v>592</v>
      </c>
      <c r="H31" s="15">
        <v>538</v>
      </c>
      <c r="I31" s="41">
        <v>80.33</v>
      </c>
      <c r="J31" s="15">
        <v>94</v>
      </c>
      <c r="K31" s="15">
        <v>97.5</v>
      </c>
      <c r="L31" s="15">
        <v>95</v>
      </c>
      <c r="M31" s="43">
        <v>92.52</v>
      </c>
      <c r="N31" s="15">
        <v>1</v>
      </c>
      <c r="O31" s="44">
        <v>4.5</v>
      </c>
      <c r="P31" s="41">
        <f>M31*0.85+O31*0.15</f>
        <v>79.316999999999993</v>
      </c>
      <c r="Q31" s="15">
        <v>19</v>
      </c>
      <c r="R31" s="57" t="s">
        <v>29</v>
      </c>
      <c r="S31" s="58"/>
    </row>
    <row r="32" spans="1:19" ht="15.75">
      <c r="A32" s="17" t="s">
        <v>63</v>
      </c>
      <c r="B32" s="16" t="s">
        <v>96</v>
      </c>
      <c r="C32" s="21" t="s">
        <v>23</v>
      </c>
      <c r="D32" s="80" t="s">
        <v>97</v>
      </c>
      <c r="E32" s="17" t="s">
        <v>98</v>
      </c>
      <c r="F32" s="21">
        <v>3.87</v>
      </c>
      <c r="G32" s="21">
        <v>548</v>
      </c>
      <c r="H32" s="21">
        <v>580</v>
      </c>
      <c r="I32" s="21">
        <v>81.67</v>
      </c>
      <c r="J32" s="21">
        <v>91</v>
      </c>
      <c r="K32" s="21">
        <v>89</v>
      </c>
      <c r="L32" s="21">
        <v>96</v>
      </c>
      <c r="M32" s="49">
        <v>91.37</v>
      </c>
      <c r="N32" s="21">
        <v>4</v>
      </c>
      <c r="O32" s="21">
        <v>17.5</v>
      </c>
      <c r="P32" s="41">
        <f>M32*0.85+O32*0.15</f>
        <v>80.289500000000004</v>
      </c>
      <c r="Q32" s="21">
        <v>19</v>
      </c>
      <c r="R32" s="57" t="s">
        <v>29</v>
      </c>
      <c r="S32" s="21"/>
    </row>
    <row r="33" spans="1:19" ht="15.75">
      <c r="A33" s="17" t="s">
        <v>60</v>
      </c>
      <c r="B33" s="16" t="s">
        <v>99</v>
      </c>
      <c r="C33" s="21" t="s">
        <v>23</v>
      </c>
      <c r="D33" s="80" t="s">
        <v>100</v>
      </c>
      <c r="E33" s="17" t="s">
        <v>98</v>
      </c>
      <c r="F33" s="21">
        <v>3.91</v>
      </c>
      <c r="G33" s="21">
        <v>572</v>
      </c>
      <c r="H33" s="21">
        <v>562</v>
      </c>
      <c r="I33" s="21">
        <v>80.33</v>
      </c>
      <c r="J33" s="21">
        <v>94</v>
      </c>
      <c r="K33" s="21">
        <v>94.5</v>
      </c>
      <c r="L33" s="21">
        <v>94.5</v>
      </c>
      <c r="M33" s="49">
        <v>92.3</v>
      </c>
      <c r="N33" s="21">
        <v>2</v>
      </c>
      <c r="O33" s="21">
        <v>8.6</v>
      </c>
      <c r="P33" s="41">
        <f>M33*0.85+O33*0.15</f>
        <v>79.745000000000005</v>
      </c>
      <c r="Q33" s="21">
        <v>19</v>
      </c>
      <c r="R33" s="57" t="s">
        <v>29</v>
      </c>
      <c r="S33" s="21"/>
    </row>
    <row r="34" spans="1:19" ht="15.75">
      <c r="A34" s="17" t="s">
        <v>66</v>
      </c>
      <c r="B34" s="16" t="s">
        <v>103</v>
      </c>
      <c r="C34" s="21" t="s">
        <v>23</v>
      </c>
      <c r="D34" s="80" t="s">
        <v>104</v>
      </c>
      <c r="E34" s="17" t="s">
        <v>98</v>
      </c>
      <c r="F34" s="21">
        <v>3.81</v>
      </c>
      <c r="G34" s="21">
        <v>550</v>
      </c>
      <c r="H34" s="21">
        <v>484</v>
      </c>
      <c r="I34" s="21">
        <v>80</v>
      </c>
      <c r="J34" s="21">
        <v>88.5</v>
      </c>
      <c r="K34" s="21">
        <v>93.5</v>
      </c>
      <c r="L34" s="21">
        <v>93.5</v>
      </c>
      <c r="M34" s="49">
        <v>91.14</v>
      </c>
      <c r="N34" s="21">
        <v>5</v>
      </c>
      <c r="O34" s="21">
        <v>7</v>
      </c>
      <c r="P34" s="41">
        <f>M34*0.85+O34*0.15</f>
        <v>78.519000000000005</v>
      </c>
      <c r="Q34" s="21">
        <v>19</v>
      </c>
      <c r="R34" s="57" t="s">
        <v>105</v>
      </c>
      <c r="S34" s="21"/>
    </row>
  </sheetData>
  <mergeCells count="2">
    <mergeCell ref="G1:H1"/>
    <mergeCell ref="J1:L1"/>
  </mergeCells>
  <phoneticPr fontId="1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Excelize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wy</cp:lastModifiedBy>
  <cp:lastPrinted>2021-09-16T00:23:21Z</cp:lastPrinted>
  <dcterms:created xsi:type="dcterms:W3CDTF">2021-09-13T08:24:00Z</dcterms:created>
  <dcterms:modified xsi:type="dcterms:W3CDTF">2021-09-16T03:54:19Z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2C7A9C2A37A443AA9A2C23AC6D0A161D</vt:lpwstr>
  </property>
  <property fmtid="{D5CDD505-2E9C-101B-9397-08002B2CF9AE}" pid="3" name="KSOProductBuildVer">
    <vt:lpwstr>2052-11.1.0.10700</vt:lpwstr>
  </property>
  <property fmtid="{D5CDD505-2E9C-101B-9397-08002B2CF9AE}" pid="4" name="KSOReadingLayout">
    <vt:bool>true</vt:bool>
  </property>
</Properties>
</file>